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165" windowHeight="8340" tabRatio="708" activeTab="3"/>
  </bookViews>
  <sheets>
    <sheet name="KOŞU KAYIT CETVELİ (FORMULA-1)" sheetId="15" r:id="rId1"/>
    <sheet name="KOŞU KAYIT CETVELİ (KANGURU)" sheetId="1" r:id="rId2"/>
    <sheet name="ATMALAR KAYIT CETVELİ (ÇÖKME)" sheetId="12" r:id="rId3"/>
    <sheet name="ATLAMALAR KAYIT CET.(KUBAĞACIK)" sheetId="13" r:id="rId4"/>
    <sheet name="GENEL SONUÇ TABLOSU" sheetId="14" state="hidden" r:id="rId5"/>
  </sheets>
  <externalReferences>
    <externalReference r:id="rId6"/>
  </externalReferences>
  <definedNames>
    <definedName name="_xlnm.Print_Area" localSheetId="3">'ATLAMALAR KAYIT CET.(KUBAĞACIK)'!$A$1:$O$23</definedName>
    <definedName name="_xlnm.Print_Area" localSheetId="2">'ATMALAR KAYIT CETVELİ (ÇÖKME)'!$A$1:$O$23</definedName>
    <definedName name="_xlnm.Print_Area" localSheetId="4">'GENEL SONUÇ TABLOSU'!$A$1:$I$26</definedName>
    <definedName name="_xlnm.Print_Area" localSheetId="0">'KOŞU KAYIT CETVELİ (FORMULA-1)'!$A$1:$E$22</definedName>
    <definedName name="_xlnm.Print_Area" localSheetId="1">'KOŞU KAYIT CETVELİ (KANGURU)'!$A$1:$E$22</definedName>
  </definedNames>
  <calcPr calcId="162913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6" i="14"/>
  <c r="G5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F6" i="14"/>
  <c r="F5" i="14"/>
  <c r="E6" i="14"/>
  <c r="E5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6" i="14"/>
  <c r="D5" i="14"/>
  <c r="M4" i="14"/>
  <c r="E2" i="15"/>
  <c r="H5" i="14" l="1"/>
  <c r="H19" i="14"/>
  <c r="H17" i="14"/>
  <c r="H7" i="14"/>
  <c r="H23" i="14"/>
  <c r="H21" i="14"/>
  <c r="H9" i="14"/>
  <c r="H11" i="14"/>
  <c r="H13" i="14"/>
  <c r="H15" i="14"/>
  <c r="M8" i="13" l="1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7" i="13"/>
  <c r="M11" i="12"/>
  <c r="M12" i="12"/>
  <c r="M13" i="12"/>
  <c r="M14" i="12"/>
  <c r="M15" i="12"/>
  <c r="M16" i="12"/>
  <c r="M17" i="12"/>
  <c r="M18" i="12"/>
  <c r="M19" i="12"/>
  <c r="M20" i="12"/>
  <c r="M21" i="12"/>
  <c r="M8" i="12"/>
  <c r="M9" i="12"/>
  <c r="M10" i="12"/>
  <c r="M7" i="12"/>
  <c r="G2" i="14" l="1"/>
  <c r="O2" i="13"/>
  <c r="N2" i="13"/>
  <c r="M2" i="13"/>
  <c r="O2" i="12"/>
  <c r="N2" i="12"/>
  <c r="M2" i="12"/>
  <c r="E2" i="1"/>
</calcChain>
</file>

<file path=xl/sharedStrings.xml><?xml version="1.0" encoding="utf-8"?>
<sst xmlns="http://schemas.openxmlformats.org/spreadsheetml/2006/main" count="96" uniqueCount="35">
  <si>
    <t>S.N.</t>
  </si>
  <si>
    <t>Gençlik ve Spor Bakanlığı
Spor Genel Müdürlüğü
Spor Faaliyetleri Daire Başkanlığı</t>
  </si>
  <si>
    <t>Oyun Adı:</t>
  </si>
  <si>
    <t>TAKIMLAR</t>
  </si>
  <si>
    <t>DERECE</t>
  </si>
  <si>
    <t>SIRALAMA</t>
  </si>
  <si>
    <t>PUAN</t>
  </si>
  <si>
    <t>HAKEM</t>
  </si>
  <si>
    <t>HAKEM                                                         HAKEM</t>
  </si>
  <si>
    <t>LİDER HAKEM</t>
  </si>
  <si>
    <t xml:space="preserve"> İMZA                                                              İMZA</t>
  </si>
  <si>
    <t xml:space="preserve">               İMZA</t>
  </si>
  <si>
    <t>Kategori  Sınıf :</t>
  </si>
  <si>
    <t>OYUNCULARIN BİRAYSEL SONUÇLARI</t>
  </si>
  <si>
    <t>TAKIM SONUCU</t>
  </si>
  <si>
    <t xml:space="preserve">HAKEM                                        </t>
  </si>
  <si>
    <t xml:space="preserve"> İMZA                                             </t>
  </si>
  <si>
    <t>İMZA</t>
  </si>
  <si>
    <t xml:space="preserve">                                 GENEL SONUÇ TABLOSU</t>
  </si>
  <si>
    <t>OYUNLAR</t>
  </si>
  <si>
    <t>KATEGORİ :</t>
  </si>
  <si>
    <t>TAKIMLAR :</t>
  </si>
  <si>
    <t>KANGURU                                        (SÜRAT- ENGEL OYUNU)</t>
  </si>
  <si>
    <t>KURBAĞACIK                            (ATLAMA OYUNU)</t>
  </si>
  <si>
    <t>ÇÖKME                                             (ATMA OYUNU)</t>
  </si>
  <si>
    <t>FORMULA-1                             (BAYRAK YARIŞMASI)</t>
  </si>
  <si>
    <t xml:space="preserve">TOPLAM PUAN </t>
  </si>
  <si>
    <t xml:space="preserve">HAKEM </t>
  </si>
  <si>
    <t xml:space="preserve"> İMZA       </t>
  </si>
  <si>
    <t>SONUÇ</t>
  </si>
  <si>
    <t xml:space="preserve">                       KOŞU KAYIT CETVELİ (FORMULA-1)</t>
  </si>
  <si>
    <t xml:space="preserve">                       KOŞU KAYIT CETVELİ (KANGURU)</t>
  </si>
  <si>
    <t xml:space="preserve">                                           ATLAMALAR KAYIT CETVELİ (KURBAĞACIK)</t>
  </si>
  <si>
    <t xml:space="preserve">                                           ATMALAR KAYIT CETVELİ (ÇÖKME)</t>
  </si>
  <si>
    <t>TAKIM SIRALAMASI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</si>
</sst>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.00"/>
    <numFmt numFmtId="165" formatCode="0\.00"/>
  </numFmts>
  <fonts count="3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2"/>
      <name val="Cambria"/>
      <family val="1"/>
      <charset val="162"/>
    </font>
    <font>
      <b/>
      <sz val="14"/>
      <color indexed="56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i/>
      <sz val="11"/>
      <color rgb="FFFF000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6"/>
      <color indexed="56"/>
      <name val="Cambria"/>
      <family val="1"/>
      <charset val="162"/>
    </font>
    <font>
      <b/>
      <sz val="18"/>
      <color indexed="56"/>
      <name val="Cambria"/>
      <family val="1"/>
      <charset val="162"/>
    </font>
    <font>
      <i/>
      <sz val="12"/>
      <color theme="1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u/>
      <sz val="11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9">
    <xf numFmtId="0" fontId="0" fillId="0" borderId="0" xfId="0"/>
    <xf numFmtId="0" fontId="26" fillId="0" borderId="0" xfId="0" applyFont="1"/>
    <xf numFmtId="0" fontId="22" fillId="24" borderId="10" xfId="36" applyFont="1" applyFill="1" applyBorder="1" applyAlignment="1" applyProtection="1">
      <alignment horizontal="center" vertical="center" wrapText="1"/>
      <protection locked="0"/>
    </xf>
    <xf numFmtId="0" fontId="22" fillId="24" borderId="10" xfId="36" applyFont="1" applyFill="1" applyBorder="1" applyAlignment="1" applyProtection="1">
      <alignment vertical="center" wrapText="1"/>
      <protection locked="0"/>
    </xf>
    <xf numFmtId="0" fontId="22" fillId="24" borderId="0" xfId="36" applyFont="1" applyFill="1" applyBorder="1" applyAlignment="1" applyProtection="1">
      <alignment horizontal="center" vertical="center" wrapText="1"/>
      <protection locked="0"/>
    </xf>
    <xf numFmtId="0" fontId="25" fillId="25" borderId="10" xfId="36" applyFont="1" applyFill="1" applyBorder="1" applyAlignment="1" applyProtection="1">
      <alignment horizontal="center" vertical="center" wrapText="1"/>
      <protection locked="0"/>
    </xf>
    <xf numFmtId="0" fontId="22" fillId="24" borderId="0" xfId="36" applyFont="1" applyFill="1" applyBorder="1" applyAlignment="1" applyProtection="1">
      <alignment horizontal="right" vertical="center" wrapText="1"/>
      <protection locked="0"/>
    </xf>
    <xf numFmtId="0" fontId="29" fillId="0" borderId="16" xfId="0" applyFont="1" applyBorder="1" applyAlignment="1"/>
    <xf numFmtId="0" fontId="29" fillId="0" borderId="13" xfId="0" applyFont="1" applyBorder="1" applyAlignment="1"/>
    <xf numFmtId="0" fontId="29" fillId="0" borderId="0" xfId="0" applyFont="1"/>
    <xf numFmtId="0" fontId="29" fillId="0" borderId="15" xfId="0" applyFont="1" applyBorder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25" borderId="10" xfId="36" applyFont="1" applyFill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/>
    <xf numFmtId="0" fontId="0" fillId="0" borderId="0" xfId="0" applyAlignment="1">
      <alignment horizontal="center"/>
    </xf>
    <xf numFmtId="14" fontId="27" fillId="26" borderId="10" xfId="36" applyNumberFormat="1" applyFont="1" applyFill="1" applyBorder="1" applyAlignment="1" applyProtection="1">
      <alignment vertical="center" wrapText="1"/>
      <protection locked="0"/>
    </xf>
    <xf numFmtId="0" fontId="22" fillId="24" borderId="19" xfId="36" applyFont="1" applyFill="1" applyBorder="1" applyAlignment="1" applyProtection="1">
      <alignment horizontal="center" vertical="center" wrapText="1"/>
      <protection locked="0"/>
    </xf>
    <xf numFmtId="0" fontId="29" fillId="24" borderId="13" xfId="0" applyFont="1" applyFill="1" applyBorder="1"/>
    <xf numFmtId="0" fontId="29" fillId="0" borderId="0" xfId="0" applyFont="1" applyAlignment="1">
      <alignment horizontal="center"/>
    </xf>
    <xf numFmtId="0" fontId="25" fillId="25" borderId="10" xfId="36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2" fillId="24" borderId="10" xfId="36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>
      <alignment horizontal="center"/>
    </xf>
    <xf numFmtId="0" fontId="22" fillId="24" borderId="10" xfId="36" applyNumberFormat="1" applyFont="1" applyFill="1" applyBorder="1" applyAlignment="1" applyProtection="1">
      <alignment horizontal="center" vertical="center" wrapText="1"/>
      <protection locked="0"/>
    </xf>
    <xf numFmtId="165" fontId="22" fillId="24" borderId="10" xfId="36" applyNumberFormat="1" applyFont="1" applyFill="1" applyBorder="1" applyAlignment="1" applyProtection="1">
      <alignment horizontal="center" vertical="center" wrapText="1"/>
      <protection locked="0"/>
    </xf>
    <xf numFmtId="165" fontId="30" fillId="24" borderId="10" xfId="36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27" borderId="10" xfId="36" applyFont="1" applyFill="1" applyBorder="1" applyAlignment="1" applyProtection="1">
      <alignment horizontal="center" vertical="center" wrapText="1"/>
      <protection locked="0"/>
    </xf>
    <xf numFmtId="0" fontId="28" fillId="26" borderId="10" xfId="36" applyFont="1" applyFill="1" applyBorder="1" applyAlignment="1" applyProtection="1">
      <alignment horizontal="center" vertical="center" wrapText="1"/>
      <protection locked="0"/>
    </xf>
    <xf numFmtId="0" fontId="23" fillId="26" borderId="10" xfId="36" applyFont="1" applyFill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5" fillId="25" borderId="11" xfId="36" applyFont="1" applyFill="1" applyBorder="1" applyAlignment="1" applyProtection="1">
      <alignment horizontal="center" vertical="center" wrapText="1"/>
      <protection locked="0"/>
    </xf>
    <xf numFmtId="0" fontId="25" fillId="25" borderId="18" xfId="36" applyFont="1" applyFill="1" applyBorder="1" applyAlignment="1" applyProtection="1">
      <alignment horizontal="center" vertical="center" wrapText="1"/>
      <protection locked="0"/>
    </xf>
    <xf numFmtId="14" fontId="28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25" borderId="10" xfId="36" applyFont="1" applyFill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5" fillId="25" borderId="10" xfId="36" applyFont="1" applyFill="1" applyBorder="1" applyAlignment="1" applyProtection="1">
      <alignment horizontal="center" vertical="center" textRotation="90" wrapText="1"/>
      <protection locked="0"/>
    </xf>
    <xf numFmtId="14" fontId="27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0" xfId="36" applyFont="1" applyFill="1" applyBorder="1" applyAlignment="1" applyProtection="1">
      <alignment horizontal="center" vertical="center" wrapText="1"/>
      <protection locked="0"/>
    </xf>
    <xf numFmtId="0" fontId="22" fillId="24" borderId="11" xfId="36" applyFont="1" applyFill="1" applyBorder="1" applyAlignment="1" applyProtection="1">
      <alignment horizontal="center" vertical="center" wrapText="1"/>
      <protection locked="0"/>
    </xf>
    <xf numFmtId="0" fontId="22" fillId="24" borderId="18" xfId="36" applyFont="1" applyFill="1" applyBorder="1" applyAlignment="1" applyProtection="1">
      <alignment horizontal="center" vertical="center" wrapText="1"/>
      <protection locked="0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201084</xdr:colOff>
      <xdr:row>0</xdr:row>
      <xdr:rowOff>31751</xdr:rowOff>
    </xdr:from>
    <xdr:to>
      <xdr:col>1</xdr:col>
      <xdr:colOff>791633</xdr:colOff>
      <xdr:row>0</xdr:row>
      <xdr:rowOff>1129243</xdr:rowOff>
    </xdr:to>
    <xdr:pic>
      <xdr:nvPicPr>
        <xdr:cNvPr id="8" name="13 Resim" descr="Gençlik_ve_Spor_Bakanlığı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84" y="31751"/>
          <a:ext cx="1200149" cy="1097492"/>
        </a:xfrm>
        <a:prstGeom prst="ellipse">
          <a:avLst/>
        </a:prstGeom>
      </xdr:spPr>
    </xdr:pic>
    <xdr:clientData/>
  </xdr:twoCellAnchor>
  <xdr:twoCellAnchor editAs="oneCell">
    <xdr:from>
      <xdr:col>3</xdr:col>
      <xdr:colOff>846666</xdr:colOff>
      <xdr:row>0</xdr:row>
      <xdr:rowOff>116416</xdr:rowOff>
    </xdr:from>
    <xdr:to>
      <xdr:col>4</xdr:col>
      <xdr:colOff>1093414</xdr:colOff>
      <xdr:row>0</xdr:row>
      <xdr:rowOff>1142999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4016" y="116416"/>
          <a:ext cx="1437373" cy="10265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49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5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5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201084</xdr:colOff>
      <xdr:row>0</xdr:row>
      <xdr:rowOff>31751</xdr:rowOff>
    </xdr:from>
    <xdr:to>
      <xdr:col>1</xdr:col>
      <xdr:colOff>791633</xdr:colOff>
      <xdr:row>0</xdr:row>
      <xdr:rowOff>1129243</xdr:rowOff>
    </xdr:to>
    <xdr:pic>
      <xdr:nvPicPr>
        <xdr:cNvPr id="14" name="13 Resim" descr="Gençlik_ve_Spor_Bakanlığı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84" y="31751"/>
          <a:ext cx="1204382" cy="1097492"/>
        </a:xfrm>
        <a:prstGeom prst="ellipse">
          <a:avLst/>
        </a:prstGeom>
      </xdr:spPr>
    </xdr:pic>
    <xdr:clientData/>
  </xdr:twoCellAnchor>
  <xdr:twoCellAnchor editAs="oneCell">
    <xdr:from>
      <xdr:col>3</xdr:col>
      <xdr:colOff>846666</xdr:colOff>
      <xdr:row>0</xdr:row>
      <xdr:rowOff>116416</xdr:rowOff>
    </xdr:from>
    <xdr:to>
      <xdr:col>4</xdr:col>
      <xdr:colOff>1093414</xdr:colOff>
      <xdr:row>0</xdr:row>
      <xdr:rowOff>1142999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2333" y="116416"/>
          <a:ext cx="1442664" cy="10265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201084</xdr:colOff>
      <xdr:row>0</xdr:row>
      <xdr:rowOff>31751</xdr:rowOff>
    </xdr:from>
    <xdr:to>
      <xdr:col>1</xdr:col>
      <xdr:colOff>791633</xdr:colOff>
      <xdr:row>0</xdr:row>
      <xdr:rowOff>1129243</xdr:rowOff>
    </xdr:to>
    <xdr:pic>
      <xdr:nvPicPr>
        <xdr:cNvPr id="8" name="13 Resim" descr="Gençlik_ve_Spor_Bakanlığı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84" y="31751"/>
          <a:ext cx="1200149" cy="1097492"/>
        </a:xfrm>
        <a:prstGeom prst="ellipse">
          <a:avLst/>
        </a:prstGeom>
      </xdr:spPr>
    </xdr:pic>
    <xdr:clientData/>
  </xdr:twoCellAnchor>
  <xdr:twoCellAnchor editAs="oneCell">
    <xdr:from>
      <xdr:col>12</xdr:col>
      <xdr:colOff>666749</xdr:colOff>
      <xdr:row>0</xdr:row>
      <xdr:rowOff>74082</xdr:rowOff>
    </xdr:from>
    <xdr:to>
      <xdr:col>14</xdr:col>
      <xdr:colOff>151496</xdr:colOff>
      <xdr:row>0</xdr:row>
      <xdr:rowOff>1100665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332" y="74082"/>
          <a:ext cx="1442664" cy="10265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201084</xdr:colOff>
      <xdr:row>0</xdr:row>
      <xdr:rowOff>31751</xdr:rowOff>
    </xdr:from>
    <xdr:to>
      <xdr:col>1</xdr:col>
      <xdr:colOff>791633</xdr:colOff>
      <xdr:row>0</xdr:row>
      <xdr:rowOff>1129243</xdr:rowOff>
    </xdr:to>
    <xdr:pic>
      <xdr:nvPicPr>
        <xdr:cNvPr id="8" name="13 Resim" descr="Gençlik_ve_Spor_Bakanlığı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84" y="31751"/>
          <a:ext cx="1200149" cy="1097492"/>
        </a:xfrm>
        <a:prstGeom prst="ellipse">
          <a:avLst/>
        </a:prstGeom>
      </xdr:spPr>
    </xdr:pic>
    <xdr:clientData/>
  </xdr:twoCellAnchor>
  <xdr:twoCellAnchor editAs="oneCell">
    <xdr:from>
      <xdr:col>12</xdr:col>
      <xdr:colOff>719666</xdr:colOff>
      <xdr:row>0</xdr:row>
      <xdr:rowOff>52915</xdr:rowOff>
    </xdr:from>
    <xdr:to>
      <xdr:col>14</xdr:col>
      <xdr:colOff>162080</xdr:colOff>
      <xdr:row>0</xdr:row>
      <xdr:rowOff>1079498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9249" y="52915"/>
          <a:ext cx="1442664" cy="10265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201084</xdr:colOff>
      <xdr:row>0</xdr:row>
      <xdr:rowOff>31751</xdr:rowOff>
    </xdr:from>
    <xdr:to>
      <xdr:col>1</xdr:col>
      <xdr:colOff>791633</xdr:colOff>
      <xdr:row>0</xdr:row>
      <xdr:rowOff>1129243</xdr:rowOff>
    </xdr:to>
    <xdr:pic>
      <xdr:nvPicPr>
        <xdr:cNvPr id="8" name="13 Resim" descr="Gençlik_ve_Spor_Bakanlığı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1084" y="31751"/>
          <a:ext cx="1200149" cy="1097492"/>
        </a:xfrm>
        <a:prstGeom prst="ellipse">
          <a:avLst/>
        </a:prstGeom>
      </xdr:spPr>
    </xdr:pic>
    <xdr:clientData/>
  </xdr:twoCellAnchor>
  <xdr:twoCellAnchor editAs="oneCell">
    <xdr:from>
      <xdr:col>7</xdr:col>
      <xdr:colOff>158750</xdr:colOff>
      <xdr:row>0</xdr:row>
      <xdr:rowOff>105832</xdr:rowOff>
    </xdr:from>
    <xdr:to>
      <xdr:col>8</xdr:col>
      <xdr:colOff>627747</xdr:colOff>
      <xdr:row>0</xdr:row>
      <xdr:rowOff>1132415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50" y="105832"/>
          <a:ext cx="1442664" cy="10265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x60m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x60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3"/>
  <sheetViews>
    <sheetView view="pageBreakPreview" zoomScale="90" zoomScaleSheetLayoutView="90" workbookViewId="0">
      <selection activeCell="H9" sqref="H9"/>
    </sheetView>
  </sheetViews>
  <sheetFormatPr defaultRowHeight="14.25" x14ac:dyDescent="0.2"/>
  <cols>
    <col min="1" max="1" width="9.140625" style="1"/>
    <col min="2" max="2" width="55" style="1" customWidth="1"/>
    <col min="3" max="4" width="17.85546875" style="11" customWidth="1"/>
    <col min="5" max="5" width="17.85546875" style="1" customWidth="1"/>
    <col min="6" max="16384" width="9.140625" style="1"/>
  </cols>
  <sheetData>
    <row r="1" spans="1:5" ht="90.75" customHeight="1" x14ac:dyDescent="0.2">
      <c r="A1" s="31" t="s">
        <v>1</v>
      </c>
      <c r="B1" s="31"/>
      <c r="C1" s="31"/>
      <c r="D1" s="31"/>
      <c r="E1" s="31"/>
    </row>
    <row r="2" spans="1:5" ht="28.5" customHeight="1" x14ac:dyDescent="0.2">
      <c r="A2" s="32" t="s">
        <v>30</v>
      </c>
      <c r="B2" s="32"/>
      <c r="C2" s="32"/>
      <c r="D2" s="32"/>
      <c r="E2" s="17">
        <f ca="1">TODAY()</f>
        <v>45070</v>
      </c>
    </row>
    <row r="3" spans="1:5" ht="33.75" customHeight="1" x14ac:dyDescent="0.2">
      <c r="A3" s="33" t="s">
        <v>12</v>
      </c>
      <c r="B3" s="33"/>
      <c r="C3" s="33"/>
      <c r="D3" s="33"/>
      <c r="E3" s="33"/>
    </row>
    <row r="4" spans="1:5" ht="33.75" customHeight="1" x14ac:dyDescent="0.2">
      <c r="A4" s="33" t="s">
        <v>2</v>
      </c>
      <c r="B4" s="33"/>
      <c r="C4" s="33"/>
      <c r="D4" s="33"/>
      <c r="E4" s="33"/>
    </row>
    <row r="5" spans="1:5" ht="39" customHeight="1" x14ac:dyDescent="0.2">
      <c r="A5" s="21" t="s">
        <v>0</v>
      </c>
      <c r="B5" s="21" t="s">
        <v>3</v>
      </c>
      <c r="C5" s="21" t="s">
        <v>4</v>
      </c>
      <c r="D5" s="21" t="s">
        <v>5</v>
      </c>
      <c r="E5" s="21" t="s">
        <v>6</v>
      </c>
    </row>
    <row r="6" spans="1:5" ht="37.5" customHeight="1" x14ac:dyDescent="0.2">
      <c r="A6" s="2">
        <v>1</v>
      </c>
      <c r="B6" s="3"/>
      <c r="C6" s="24"/>
      <c r="D6" s="2"/>
      <c r="E6" s="2"/>
    </row>
    <row r="7" spans="1:5" ht="37.5" customHeight="1" x14ac:dyDescent="0.2">
      <c r="A7" s="2">
        <v>2</v>
      </c>
      <c r="B7" s="3"/>
      <c r="C7" s="24"/>
      <c r="D7" s="2"/>
      <c r="E7" s="2"/>
    </row>
    <row r="8" spans="1:5" ht="37.5" customHeight="1" x14ac:dyDescent="0.2">
      <c r="A8" s="2">
        <v>3</v>
      </c>
      <c r="B8" s="3"/>
      <c r="C8" s="24"/>
      <c r="D8" s="2"/>
      <c r="E8" s="2"/>
    </row>
    <row r="9" spans="1:5" ht="37.5" customHeight="1" x14ac:dyDescent="0.2">
      <c r="A9" s="2">
        <v>4</v>
      </c>
      <c r="B9" s="3"/>
      <c r="C9" s="24"/>
      <c r="D9" s="2"/>
      <c r="E9" s="2"/>
    </row>
    <row r="10" spans="1:5" ht="37.5" customHeight="1" x14ac:dyDescent="0.2">
      <c r="A10" s="2">
        <v>5</v>
      </c>
      <c r="B10" s="3"/>
      <c r="C10" s="24"/>
      <c r="D10" s="2"/>
      <c r="E10" s="2"/>
    </row>
    <row r="11" spans="1:5" ht="37.5" customHeight="1" x14ac:dyDescent="0.2">
      <c r="A11" s="2">
        <v>6</v>
      </c>
      <c r="B11" s="3"/>
      <c r="C11" s="24"/>
      <c r="D11" s="2"/>
      <c r="E11" s="2"/>
    </row>
    <row r="12" spans="1:5" ht="37.5" customHeight="1" x14ac:dyDescent="0.2">
      <c r="A12" s="2">
        <v>7</v>
      </c>
      <c r="B12" s="3"/>
      <c r="C12" s="24"/>
      <c r="D12" s="2"/>
      <c r="E12" s="2"/>
    </row>
    <row r="13" spans="1:5" ht="37.5" customHeight="1" x14ac:dyDescent="0.2">
      <c r="A13" s="2">
        <v>8</v>
      </c>
      <c r="B13" s="3"/>
      <c r="C13" s="24"/>
      <c r="D13" s="2"/>
      <c r="E13" s="2"/>
    </row>
    <row r="14" spans="1:5" ht="37.5" customHeight="1" x14ac:dyDescent="0.2">
      <c r="A14" s="2">
        <v>9</v>
      </c>
      <c r="B14" s="3"/>
      <c r="C14" s="24"/>
      <c r="D14" s="2"/>
      <c r="E14" s="2"/>
    </row>
    <row r="15" spans="1:5" ht="37.5" customHeight="1" x14ac:dyDescent="0.2">
      <c r="A15" s="2">
        <v>10</v>
      </c>
      <c r="B15" s="3"/>
      <c r="C15" s="24"/>
      <c r="D15" s="2"/>
      <c r="E15" s="2"/>
    </row>
    <row r="16" spans="1:5" ht="37.5" customHeight="1" x14ac:dyDescent="0.2">
      <c r="A16" s="2">
        <v>11</v>
      </c>
      <c r="B16" s="3"/>
      <c r="C16" s="24"/>
      <c r="D16" s="2"/>
      <c r="E16" s="2"/>
    </row>
    <row r="17" spans="1:5" ht="37.5" customHeight="1" x14ac:dyDescent="0.2">
      <c r="A17" s="2">
        <v>12</v>
      </c>
      <c r="B17" s="3"/>
      <c r="C17" s="24"/>
      <c r="D17" s="2"/>
      <c r="E17" s="2"/>
    </row>
    <row r="18" spans="1:5" ht="37.5" customHeight="1" x14ac:dyDescent="0.2">
      <c r="A18" s="2">
        <v>13</v>
      </c>
      <c r="B18" s="3"/>
      <c r="C18" s="24"/>
      <c r="D18" s="2"/>
      <c r="E18" s="2"/>
    </row>
    <row r="19" spans="1:5" ht="37.5" customHeight="1" x14ac:dyDescent="0.2">
      <c r="A19" s="2">
        <v>14</v>
      </c>
      <c r="B19" s="3"/>
      <c r="C19" s="24"/>
      <c r="D19" s="2"/>
      <c r="E19" s="2"/>
    </row>
    <row r="20" spans="1:5" ht="37.5" customHeight="1" x14ac:dyDescent="0.2">
      <c r="A20" s="2">
        <v>15</v>
      </c>
      <c r="B20" s="3"/>
      <c r="C20" s="24"/>
      <c r="D20" s="2"/>
      <c r="E20" s="2"/>
    </row>
    <row r="21" spans="1:5" s="9" customFormat="1" ht="23.25" customHeight="1" x14ac:dyDescent="0.25">
      <c r="A21" s="18"/>
      <c r="B21" s="7" t="s">
        <v>8</v>
      </c>
      <c r="C21" s="25"/>
      <c r="D21" s="4" t="s">
        <v>9</v>
      </c>
      <c r="E21" s="4"/>
    </row>
    <row r="22" spans="1:5" s="9" customFormat="1" ht="23.25" customHeight="1" x14ac:dyDescent="0.25">
      <c r="A22" s="19"/>
      <c r="B22" s="34" t="s">
        <v>10</v>
      </c>
      <c r="C22" s="35"/>
      <c r="D22" s="20" t="s">
        <v>11</v>
      </c>
      <c r="E22" s="10"/>
    </row>
    <row r="23" spans="1:5" ht="9" customHeight="1" x14ac:dyDescent="0.2"/>
  </sheetData>
  <mergeCells count="5">
    <mergeCell ref="A1:E1"/>
    <mergeCell ref="A2:D2"/>
    <mergeCell ref="A3:E3"/>
    <mergeCell ref="A4:E4"/>
    <mergeCell ref="B22:C2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3"/>
  <sheetViews>
    <sheetView view="pageBreakPreview" topLeftCell="A6" zoomScale="90" zoomScaleSheetLayoutView="90" workbookViewId="0">
      <selection activeCell="B6" sqref="B6:E20"/>
    </sheetView>
  </sheetViews>
  <sheetFormatPr defaultRowHeight="14.25" x14ac:dyDescent="0.2"/>
  <cols>
    <col min="1" max="1" width="9.140625" style="1"/>
    <col min="2" max="2" width="55" style="1" customWidth="1"/>
    <col min="3" max="4" width="17.85546875" style="11" customWidth="1"/>
    <col min="5" max="5" width="17.85546875" style="1" customWidth="1"/>
    <col min="6" max="16384" width="9.140625" style="1"/>
  </cols>
  <sheetData>
    <row r="1" spans="1:5" ht="90.75" customHeight="1" x14ac:dyDescent="0.2">
      <c r="A1" s="31" t="s">
        <v>1</v>
      </c>
      <c r="B1" s="31"/>
      <c r="C1" s="31"/>
      <c r="D1" s="31"/>
      <c r="E1" s="31"/>
    </row>
    <row r="2" spans="1:5" ht="28.5" customHeight="1" x14ac:dyDescent="0.2">
      <c r="A2" s="32" t="s">
        <v>31</v>
      </c>
      <c r="B2" s="32"/>
      <c r="C2" s="32"/>
      <c r="D2" s="32"/>
      <c r="E2" s="17">
        <f ca="1">TODAY()</f>
        <v>45070</v>
      </c>
    </row>
    <row r="3" spans="1:5" ht="33.75" customHeight="1" x14ac:dyDescent="0.2">
      <c r="A3" s="33" t="s">
        <v>12</v>
      </c>
      <c r="B3" s="33"/>
      <c r="C3" s="33"/>
      <c r="D3" s="33"/>
      <c r="E3" s="33"/>
    </row>
    <row r="4" spans="1:5" ht="33.75" customHeight="1" x14ac:dyDescent="0.2">
      <c r="A4" s="33" t="s">
        <v>2</v>
      </c>
      <c r="B4" s="33"/>
      <c r="C4" s="33"/>
      <c r="D4" s="33"/>
      <c r="E4" s="33"/>
    </row>
    <row r="5" spans="1:5" ht="39" customHeight="1" x14ac:dyDescent="0.2">
      <c r="A5" s="5" t="s">
        <v>0</v>
      </c>
      <c r="B5" s="5" t="s">
        <v>3</v>
      </c>
      <c r="C5" s="21" t="s">
        <v>4</v>
      </c>
      <c r="D5" s="21" t="s">
        <v>5</v>
      </c>
      <c r="E5" s="5" t="s">
        <v>6</v>
      </c>
    </row>
    <row r="6" spans="1:5" ht="37.5" customHeight="1" x14ac:dyDescent="0.2">
      <c r="A6" s="2">
        <v>1</v>
      </c>
      <c r="B6" s="3"/>
      <c r="C6" s="24"/>
      <c r="D6" s="2"/>
      <c r="E6" s="2"/>
    </row>
    <row r="7" spans="1:5" ht="37.5" customHeight="1" x14ac:dyDescent="0.2">
      <c r="A7" s="2">
        <v>2</v>
      </c>
      <c r="B7" s="3"/>
      <c r="C7" s="24"/>
      <c r="D7" s="2"/>
      <c r="E7" s="2"/>
    </row>
    <row r="8" spans="1:5" ht="37.5" customHeight="1" x14ac:dyDescent="0.2">
      <c r="A8" s="2">
        <v>3</v>
      </c>
      <c r="B8" s="3"/>
      <c r="C8" s="24"/>
      <c r="D8" s="2"/>
      <c r="E8" s="2"/>
    </row>
    <row r="9" spans="1:5" ht="37.5" customHeight="1" x14ac:dyDescent="0.2">
      <c r="A9" s="2">
        <v>4</v>
      </c>
      <c r="B9" s="3"/>
      <c r="C9" s="24"/>
      <c r="D9" s="2"/>
      <c r="E9" s="2"/>
    </row>
    <row r="10" spans="1:5" ht="37.5" customHeight="1" x14ac:dyDescent="0.2">
      <c r="A10" s="2">
        <v>5</v>
      </c>
      <c r="B10" s="3"/>
      <c r="C10" s="24"/>
      <c r="D10" s="2"/>
      <c r="E10" s="2"/>
    </row>
    <row r="11" spans="1:5" ht="37.5" customHeight="1" x14ac:dyDescent="0.2">
      <c r="A11" s="2">
        <v>6</v>
      </c>
      <c r="B11" s="3"/>
      <c r="C11" s="24"/>
      <c r="D11" s="2"/>
      <c r="E11" s="2"/>
    </row>
    <row r="12" spans="1:5" ht="37.5" customHeight="1" x14ac:dyDescent="0.2">
      <c r="A12" s="2">
        <v>7</v>
      </c>
      <c r="B12" s="3"/>
      <c r="C12" s="24"/>
      <c r="D12" s="2"/>
      <c r="E12" s="2"/>
    </row>
    <row r="13" spans="1:5" ht="37.5" customHeight="1" x14ac:dyDescent="0.2">
      <c r="A13" s="2">
        <v>8</v>
      </c>
      <c r="B13" s="3"/>
      <c r="C13" s="24"/>
      <c r="D13" s="2"/>
      <c r="E13" s="2"/>
    </row>
    <row r="14" spans="1:5" ht="37.5" customHeight="1" x14ac:dyDescent="0.2">
      <c r="A14" s="2">
        <v>9</v>
      </c>
      <c r="B14" s="3"/>
      <c r="C14" s="24"/>
      <c r="D14" s="2"/>
      <c r="E14" s="2"/>
    </row>
    <row r="15" spans="1:5" ht="37.5" customHeight="1" x14ac:dyDescent="0.2">
      <c r="A15" s="2">
        <v>10</v>
      </c>
      <c r="B15" s="3"/>
      <c r="C15" s="24"/>
      <c r="D15" s="2"/>
      <c r="E15" s="2"/>
    </row>
    <row r="16" spans="1:5" ht="37.5" customHeight="1" x14ac:dyDescent="0.2">
      <c r="A16" s="2">
        <v>11</v>
      </c>
      <c r="B16" s="3"/>
      <c r="C16" s="24"/>
      <c r="D16" s="2"/>
      <c r="E16" s="2"/>
    </row>
    <row r="17" spans="1:5" ht="37.5" customHeight="1" x14ac:dyDescent="0.2">
      <c r="A17" s="2">
        <v>12</v>
      </c>
      <c r="B17" s="3"/>
      <c r="C17" s="24"/>
      <c r="D17" s="2"/>
      <c r="E17" s="2"/>
    </row>
    <row r="18" spans="1:5" ht="37.5" customHeight="1" x14ac:dyDescent="0.2">
      <c r="A18" s="2">
        <v>13</v>
      </c>
      <c r="B18" s="3"/>
      <c r="C18" s="24"/>
      <c r="D18" s="2"/>
      <c r="E18" s="2"/>
    </row>
    <row r="19" spans="1:5" ht="37.5" customHeight="1" x14ac:dyDescent="0.2">
      <c r="A19" s="2">
        <v>14</v>
      </c>
      <c r="B19" s="3"/>
      <c r="C19" s="24"/>
      <c r="D19" s="2"/>
      <c r="E19" s="2"/>
    </row>
    <row r="20" spans="1:5" ht="37.5" customHeight="1" x14ac:dyDescent="0.2">
      <c r="A20" s="2">
        <v>15</v>
      </c>
      <c r="B20" s="3"/>
      <c r="C20" s="24"/>
      <c r="D20" s="2"/>
      <c r="E20" s="2"/>
    </row>
    <row r="21" spans="1:5" s="9" customFormat="1" ht="23.25" customHeight="1" x14ac:dyDescent="0.25">
      <c r="A21" s="18"/>
      <c r="B21" s="7" t="s">
        <v>8</v>
      </c>
      <c r="C21" s="25"/>
      <c r="D21" s="4" t="s">
        <v>9</v>
      </c>
      <c r="E21" s="4"/>
    </row>
    <row r="22" spans="1:5" s="9" customFormat="1" ht="23.25" customHeight="1" x14ac:dyDescent="0.25">
      <c r="A22" s="19"/>
      <c r="B22" s="34" t="s">
        <v>10</v>
      </c>
      <c r="C22" s="35"/>
      <c r="D22" s="20" t="s">
        <v>11</v>
      </c>
      <c r="E22" s="10"/>
    </row>
    <row r="23" spans="1:5" ht="9" customHeight="1" x14ac:dyDescent="0.2"/>
  </sheetData>
  <mergeCells count="5">
    <mergeCell ref="A2:D2"/>
    <mergeCell ref="A3:E3"/>
    <mergeCell ref="A4:E4"/>
    <mergeCell ref="A1:E1"/>
    <mergeCell ref="B22:C2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4"/>
  <sheetViews>
    <sheetView view="pageBreakPreview" topLeftCell="A3" zoomScale="90" zoomScaleSheetLayoutView="90" workbookViewId="0">
      <selection activeCell="J12" sqref="J12"/>
    </sheetView>
  </sheetViews>
  <sheetFormatPr defaultRowHeight="14.25" x14ac:dyDescent="0.2"/>
  <cols>
    <col min="1" max="1" width="9.140625" style="1"/>
    <col min="2" max="2" width="55" style="1" customWidth="1"/>
    <col min="3" max="12" width="10.140625" style="1" customWidth="1"/>
    <col min="13" max="13" width="18.5703125" style="23" customWidth="1"/>
    <col min="14" max="14" width="10.7109375" style="1" customWidth="1"/>
    <col min="15" max="16384" width="9.140625" style="1"/>
  </cols>
  <sheetData>
    <row r="1" spans="1:15" ht="90.75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8.5" customHeight="1" x14ac:dyDescent="0.2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8">
        <f t="shared" ref="M2:O2" ca="1" si="0">TODAY()</f>
        <v>45070</v>
      </c>
      <c r="N2" s="38">
        <f t="shared" ca="1" si="0"/>
        <v>45070</v>
      </c>
      <c r="O2" s="38">
        <f t="shared" ca="1" si="0"/>
        <v>45070</v>
      </c>
    </row>
    <row r="3" spans="1:15" ht="33.75" customHeight="1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3.75" customHeight="1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1" customFormat="1" ht="39" customHeight="1" x14ac:dyDescent="0.2">
      <c r="A5" s="36" t="s">
        <v>0</v>
      </c>
      <c r="B5" s="36" t="s">
        <v>3</v>
      </c>
      <c r="C5" s="41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36" t="s">
        <v>14</v>
      </c>
      <c r="N5" s="36" t="s">
        <v>5</v>
      </c>
      <c r="O5" s="36" t="s">
        <v>6</v>
      </c>
    </row>
    <row r="6" spans="1:15" ht="37.5" customHeight="1" x14ac:dyDescent="0.2">
      <c r="A6" s="37"/>
      <c r="B6" s="3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37"/>
      <c r="N6" s="37"/>
      <c r="O6" s="37"/>
    </row>
    <row r="7" spans="1:15" ht="37.5" customHeight="1" x14ac:dyDescent="0.2">
      <c r="A7" s="2">
        <v>1</v>
      </c>
      <c r="B7" s="3"/>
      <c r="C7" s="27"/>
      <c r="D7" s="27"/>
      <c r="E7" s="27"/>
      <c r="F7" s="27"/>
      <c r="G7" s="27"/>
      <c r="H7" s="27"/>
      <c r="I7" s="27"/>
      <c r="J7" s="27"/>
      <c r="K7" s="27"/>
      <c r="L7" s="27"/>
      <c r="M7" s="28">
        <f>SUM(C7:L7)</f>
        <v>0</v>
      </c>
      <c r="N7" s="30"/>
      <c r="O7" s="29"/>
    </row>
    <row r="8" spans="1:15" ht="37.5" customHeight="1" x14ac:dyDescent="0.2">
      <c r="A8" s="2">
        <v>2</v>
      </c>
      <c r="B8" s="3"/>
      <c r="C8" s="27"/>
      <c r="D8" s="27"/>
      <c r="E8" s="27"/>
      <c r="F8" s="27"/>
      <c r="G8" s="27"/>
      <c r="H8" s="27"/>
      <c r="I8" s="27"/>
      <c r="J8" s="27"/>
      <c r="K8" s="27"/>
      <c r="L8" s="27"/>
      <c r="M8" s="28">
        <f t="shared" ref="M8:M21" si="1">SUM(C8:L8)</f>
        <v>0</v>
      </c>
      <c r="N8" s="22"/>
      <c r="O8" s="29"/>
    </row>
    <row r="9" spans="1:15" ht="37.5" customHeight="1" x14ac:dyDescent="0.2">
      <c r="A9" s="2">
        <v>3</v>
      </c>
      <c r="B9" s="3"/>
      <c r="C9" s="27"/>
      <c r="D9" s="27"/>
      <c r="E9" s="27"/>
      <c r="F9" s="27"/>
      <c r="G9" s="27"/>
      <c r="H9" s="27"/>
      <c r="I9" s="27"/>
      <c r="J9" s="27"/>
      <c r="K9" s="27"/>
      <c r="L9" s="27"/>
      <c r="M9" s="28">
        <f t="shared" si="1"/>
        <v>0</v>
      </c>
      <c r="N9" s="22"/>
      <c r="O9" s="29"/>
    </row>
    <row r="10" spans="1:15" ht="37.5" customHeight="1" x14ac:dyDescent="0.2">
      <c r="A10" s="2">
        <v>4</v>
      </c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>
        <f t="shared" si="1"/>
        <v>0</v>
      </c>
      <c r="N10" s="22"/>
      <c r="O10" s="29"/>
    </row>
    <row r="11" spans="1:15" ht="37.5" customHeight="1" x14ac:dyDescent="0.2">
      <c r="A11" s="2">
        <v>5</v>
      </c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>
        <f t="shared" si="1"/>
        <v>0</v>
      </c>
      <c r="N11" s="22"/>
      <c r="O11" s="29"/>
    </row>
    <row r="12" spans="1:15" ht="37.5" customHeight="1" x14ac:dyDescent="0.2">
      <c r="A12" s="2">
        <v>6</v>
      </c>
      <c r="B12" s="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>
        <f t="shared" si="1"/>
        <v>0</v>
      </c>
      <c r="N12" s="22"/>
      <c r="O12" s="29"/>
    </row>
    <row r="13" spans="1:15" ht="37.5" customHeight="1" x14ac:dyDescent="0.2">
      <c r="A13" s="2">
        <v>7</v>
      </c>
      <c r="B13" s="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>
        <f t="shared" si="1"/>
        <v>0</v>
      </c>
      <c r="N13" s="22"/>
      <c r="O13" s="29"/>
    </row>
    <row r="14" spans="1:15" ht="37.5" customHeight="1" x14ac:dyDescent="0.2">
      <c r="A14" s="2">
        <v>8</v>
      </c>
      <c r="B14" s="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>
        <f t="shared" si="1"/>
        <v>0</v>
      </c>
      <c r="N14" s="22"/>
      <c r="O14" s="29"/>
    </row>
    <row r="15" spans="1:15" ht="37.5" customHeight="1" x14ac:dyDescent="0.2">
      <c r="A15" s="2">
        <v>9</v>
      </c>
      <c r="B15" s="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>
        <f t="shared" si="1"/>
        <v>0</v>
      </c>
      <c r="N15" s="22"/>
      <c r="O15" s="29"/>
    </row>
    <row r="16" spans="1:15" ht="37.5" customHeight="1" x14ac:dyDescent="0.2">
      <c r="A16" s="2">
        <v>10</v>
      </c>
      <c r="B16" s="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>
        <f t="shared" si="1"/>
        <v>0</v>
      </c>
      <c r="N16" s="22"/>
      <c r="O16" s="29"/>
    </row>
    <row r="17" spans="1:15" ht="37.5" customHeight="1" x14ac:dyDescent="0.2">
      <c r="A17" s="2">
        <v>11</v>
      </c>
      <c r="B17" s="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>
        <f t="shared" si="1"/>
        <v>0</v>
      </c>
      <c r="N17" s="22"/>
      <c r="O17" s="29"/>
    </row>
    <row r="18" spans="1:15" ht="37.5" customHeight="1" x14ac:dyDescent="0.2">
      <c r="A18" s="2">
        <v>12</v>
      </c>
      <c r="B18" s="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>
        <f t="shared" si="1"/>
        <v>0</v>
      </c>
      <c r="N18" s="22"/>
      <c r="O18" s="29"/>
    </row>
    <row r="19" spans="1:15" ht="37.5" customHeight="1" x14ac:dyDescent="0.2">
      <c r="A19" s="2">
        <v>13</v>
      </c>
      <c r="B19" s="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>
        <f t="shared" si="1"/>
        <v>0</v>
      </c>
      <c r="N19" s="22"/>
      <c r="O19" s="29"/>
    </row>
    <row r="20" spans="1:15" ht="37.5" customHeight="1" x14ac:dyDescent="0.2">
      <c r="A20" s="2">
        <v>14</v>
      </c>
      <c r="B20" s="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>
        <f t="shared" si="1"/>
        <v>0</v>
      </c>
      <c r="N20" s="22"/>
      <c r="O20" s="29"/>
    </row>
    <row r="21" spans="1:15" ht="37.5" customHeight="1" x14ac:dyDescent="0.2">
      <c r="A21" s="2">
        <v>15</v>
      </c>
      <c r="B21" s="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>
        <f t="shared" si="1"/>
        <v>0</v>
      </c>
      <c r="N21" s="22"/>
      <c r="O21" s="29"/>
    </row>
    <row r="22" spans="1:15" s="9" customFormat="1" ht="23.25" customHeight="1" x14ac:dyDescent="0.25">
      <c r="A22" s="18"/>
      <c r="B22" s="7" t="s">
        <v>15</v>
      </c>
      <c r="C22" s="8"/>
      <c r="D22" s="6"/>
      <c r="E22" s="4"/>
      <c r="F22" s="9" t="s">
        <v>7</v>
      </c>
      <c r="L22" s="39" t="s">
        <v>9</v>
      </c>
      <c r="M22" s="39"/>
      <c r="O22"/>
    </row>
    <row r="23" spans="1:15" s="9" customFormat="1" ht="23.25" customHeight="1" x14ac:dyDescent="0.25">
      <c r="A23" s="19"/>
      <c r="B23" s="34" t="s">
        <v>16</v>
      </c>
      <c r="C23" s="35"/>
      <c r="E23" s="10"/>
      <c r="F23" s="9" t="s">
        <v>17</v>
      </c>
      <c r="L23" s="40" t="s">
        <v>17</v>
      </c>
      <c r="M23" s="40"/>
      <c r="O23"/>
    </row>
    <row r="24" spans="1:15" ht="9" customHeight="1" x14ac:dyDescent="0.2"/>
  </sheetData>
  <mergeCells count="14">
    <mergeCell ref="L22:M22"/>
    <mergeCell ref="L23:M23"/>
    <mergeCell ref="C5:L5"/>
    <mergeCell ref="A5:A6"/>
    <mergeCell ref="B5:B6"/>
    <mergeCell ref="M5:M6"/>
    <mergeCell ref="B23:C23"/>
    <mergeCell ref="N5:N6"/>
    <mergeCell ref="O5:O6"/>
    <mergeCell ref="M2:O2"/>
    <mergeCell ref="A2:L2"/>
    <mergeCell ref="A1:O1"/>
    <mergeCell ref="A3:O3"/>
    <mergeCell ref="A4:O4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61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4"/>
  <sheetViews>
    <sheetView tabSelected="1" view="pageBreakPreview" topLeftCell="A13" zoomScale="90" zoomScaleSheetLayoutView="90" workbookViewId="0">
      <selection activeCell="O37" sqref="O37"/>
    </sheetView>
  </sheetViews>
  <sheetFormatPr defaultRowHeight="14.25" x14ac:dyDescent="0.2"/>
  <cols>
    <col min="1" max="1" width="9.140625" style="1"/>
    <col min="2" max="2" width="55" style="1" customWidth="1"/>
    <col min="3" max="12" width="10.140625" style="1" customWidth="1"/>
    <col min="13" max="13" width="18.5703125" style="23" customWidth="1"/>
    <col min="14" max="14" width="11.42578125" style="1" bestFit="1" customWidth="1"/>
    <col min="15" max="16384" width="9.140625" style="1"/>
  </cols>
  <sheetData>
    <row r="1" spans="1:15" ht="90.75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8.5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8">
        <f t="shared" ref="M2:O2" ca="1" si="0">TODAY()</f>
        <v>45070</v>
      </c>
      <c r="N2" s="38">
        <f t="shared" ca="1" si="0"/>
        <v>45070</v>
      </c>
      <c r="O2" s="38">
        <f t="shared" ca="1" si="0"/>
        <v>45070</v>
      </c>
    </row>
    <row r="3" spans="1:15" ht="33.75" customHeight="1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3.75" customHeight="1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1" customFormat="1" ht="39" customHeight="1" x14ac:dyDescent="0.2">
      <c r="A5" s="36" t="s">
        <v>0</v>
      </c>
      <c r="B5" s="36" t="s">
        <v>3</v>
      </c>
      <c r="C5" s="41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36" t="s">
        <v>14</v>
      </c>
      <c r="N5" s="36" t="s">
        <v>5</v>
      </c>
      <c r="O5" s="36" t="s">
        <v>6</v>
      </c>
    </row>
    <row r="6" spans="1:15" ht="37.5" customHeight="1" x14ac:dyDescent="0.2">
      <c r="A6" s="37"/>
      <c r="B6" s="3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37"/>
      <c r="N6" s="37"/>
      <c r="O6" s="37"/>
    </row>
    <row r="7" spans="1:15" ht="37.5" customHeight="1" x14ac:dyDescent="0.2">
      <c r="A7" s="2">
        <v>1</v>
      </c>
      <c r="B7" s="3"/>
      <c r="C7" s="27"/>
      <c r="D7" s="27"/>
      <c r="E7" s="27"/>
      <c r="F7" s="27"/>
      <c r="G7" s="27"/>
      <c r="H7" s="27"/>
      <c r="I7" s="27"/>
      <c r="J7" s="27"/>
      <c r="K7" s="27"/>
      <c r="L7" s="27"/>
      <c r="M7" s="28">
        <f>SUM(C7:L7)</f>
        <v>0</v>
      </c>
      <c r="N7" s="22"/>
      <c r="O7" s="29"/>
    </row>
    <row r="8" spans="1:15" ht="37.5" customHeight="1" x14ac:dyDescent="0.2">
      <c r="A8" s="2">
        <v>2</v>
      </c>
      <c r="B8" s="3"/>
      <c r="C8" s="27"/>
      <c r="D8" s="27"/>
      <c r="E8" s="27"/>
      <c r="F8" s="27"/>
      <c r="G8" s="27"/>
      <c r="H8" s="27"/>
      <c r="I8" s="27"/>
      <c r="J8" s="27"/>
      <c r="K8" s="27"/>
      <c r="L8" s="27"/>
      <c r="M8" s="28">
        <f t="shared" ref="M8:M21" si="1">SUM(C8:L8)</f>
        <v>0</v>
      </c>
      <c r="N8" s="22"/>
      <c r="O8" s="29"/>
    </row>
    <row r="9" spans="1:15" ht="37.5" customHeight="1" x14ac:dyDescent="0.2">
      <c r="A9" s="2">
        <v>3</v>
      </c>
      <c r="B9" s="3"/>
      <c r="C9" s="27"/>
      <c r="D9" s="27"/>
      <c r="E9" s="27"/>
      <c r="F9" s="27"/>
      <c r="G9" s="27"/>
      <c r="H9" s="27"/>
      <c r="I9" s="27"/>
      <c r="J9" s="27"/>
      <c r="K9" s="27"/>
      <c r="L9" s="27"/>
      <c r="M9" s="28">
        <f t="shared" si="1"/>
        <v>0</v>
      </c>
      <c r="N9" s="22"/>
      <c r="O9" s="29"/>
    </row>
    <row r="10" spans="1:15" ht="37.5" customHeight="1" x14ac:dyDescent="0.2">
      <c r="A10" s="2">
        <v>4</v>
      </c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>
        <f t="shared" si="1"/>
        <v>0</v>
      </c>
      <c r="N10" s="22"/>
      <c r="O10" s="29"/>
    </row>
    <row r="11" spans="1:15" ht="37.5" customHeight="1" x14ac:dyDescent="0.2">
      <c r="A11" s="2">
        <v>5</v>
      </c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>
        <f t="shared" si="1"/>
        <v>0</v>
      </c>
      <c r="N11" s="22"/>
      <c r="O11" s="29"/>
    </row>
    <row r="12" spans="1:15" ht="37.5" customHeight="1" x14ac:dyDescent="0.2">
      <c r="A12" s="2">
        <v>6</v>
      </c>
      <c r="B12" s="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>
        <f t="shared" si="1"/>
        <v>0</v>
      </c>
      <c r="N12" s="22"/>
      <c r="O12" s="29"/>
    </row>
    <row r="13" spans="1:15" ht="37.5" customHeight="1" x14ac:dyDescent="0.2">
      <c r="A13" s="2">
        <v>7</v>
      </c>
      <c r="B13" s="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>
        <f t="shared" si="1"/>
        <v>0</v>
      </c>
      <c r="N13" s="22"/>
      <c r="O13" s="29"/>
    </row>
    <row r="14" spans="1:15" ht="37.5" customHeight="1" x14ac:dyDescent="0.2">
      <c r="A14" s="2">
        <v>8</v>
      </c>
      <c r="B14" s="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>
        <f t="shared" si="1"/>
        <v>0</v>
      </c>
      <c r="N14" s="22"/>
      <c r="O14" s="29"/>
    </row>
    <row r="15" spans="1:15" ht="37.5" customHeight="1" x14ac:dyDescent="0.2">
      <c r="A15" s="2">
        <v>9</v>
      </c>
      <c r="B15" s="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>
        <f t="shared" si="1"/>
        <v>0</v>
      </c>
      <c r="N15" s="22"/>
      <c r="O15" s="29"/>
    </row>
    <row r="16" spans="1:15" ht="37.5" customHeight="1" x14ac:dyDescent="0.2">
      <c r="A16" s="2">
        <v>10</v>
      </c>
      <c r="B16" s="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>
        <f t="shared" si="1"/>
        <v>0</v>
      </c>
      <c r="N16" s="22"/>
      <c r="O16" s="29"/>
    </row>
    <row r="17" spans="1:15" ht="37.5" customHeight="1" x14ac:dyDescent="0.2">
      <c r="A17" s="2">
        <v>11</v>
      </c>
      <c r="B17" s="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>
        <f t="shared" si="1"/>
        <v>0</v>
      </c>
      <c r="N17" s="22"/>
      <c r="O17" s="29"/>
    </row>
    <row r="18" spans="1:15" ht="37.5" customHeight="1" x14ac:dyDescent="0.2">
      <c r="A18" s="2">
        <v>12</v>
      </c>
      <c r="B18" s="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>
        <f t="shared" si="1"/>
        <v>0</v>
      </c>
      <c r="N18" s="22"/>
      <c r="O18" s="29"/>
    </row>
    <row r="19" spans="1:15" ht="37.5" customHeight="1" x14ac:dyDescent="0.2">
      <c r="A19" s="2">
        <v>13</v>
      </c>
      <c r="B19" s="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>
        <f t="shared" si="1"/>
        <v>0</v>
      </c>
      <c r="N19" s="22"/>
      <c r="O19" s="29"/>
    </row>
    <row r="20" spans="1:15" ht="37.5" customHeight="1" x14ac:dyDescent="0.2">
      <c r="A20" s="2">
        <v>14</v>
      </c>
      <c r="B20" s="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>
        <f t="shared" si="1"/>
        <v>0</v>
      </c>
      <c r="N20" s="22"/>
      <c r="O20" s="29"/>
    </row>
    <row r="21" spans="1:15" ht="37.5" customHeight="1" x14ac:dyDescent="0.2">
      <c r="A21" s="2">
        <v>15</v>
      </c>
      <c r="B21" s="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>
        <f t="shared" si="1"/>
        <v>0</v>
      </c>
      <c r="N21" s="22"/>
      <c r="O21" s="29"/>
    </row>
    <row r="22" spans="1:15" s="9" customFormat="1" ht="23.25" customHeight="1" x14ac:dyDescent="0.25">
      <c r="A22" s="18"/>
      <c r="B22" s="7" t="s">
        <v>15</v>
      </c>
      <c r="C22" s="8"/>
      <c r="D22" s="6"/>
      <c r="E22" s="4"/>
      <c r="F22" s="9" t="s">
        <v>7</v>
      </c>
      <c r="L22" s="39" t="s">
        <v>9</v>
      </c>
      <c r="M22" s="39"/>
      <c r="O22"/>
    </row>
    <row r="23" spans="1:15" s="9" customFormat="1" ht="23.25" customHeight="1" x14ac:dyDescent="0.25">
      <c r="A23" s="19"/>
      <c r="B23" s="34" t="s">
        <v>16</v>
      </c>
      <c r="C23" s="35"/>
      <c r="E23" s="10"/>
      <c r="F23" s="9" t="s">
        <v>17</v>
      </c>
      <c r="L23" s="40" t="s">
        <v>17</v>
      </c>
      <c r="M23" s="40"/>
      <c r="O23"/>
    </row>
    <row r="24" spans="1:15" ht="9" customHeight="1" x14ac:dyDescent="0.2"/>
  </sheetData>
  <mergeCells count="14">
    <mergeCell ref="O5:O6"/>
    <mergeCell ref="L22:M22"/>
    <mergeCell ref="B23:C23"/>
    <mergeCell ref="L23:M23"/>
    <mergeCell ref="A1:O1"/>
    <mergeCell ref="A2:L2"/>
    <mergeCell ref="M2:O2"/>
    <mergeCell ref="A3:O3"/>
    <mergeCell ref="A4:O4"/>
    <mergeCell ref="A5:A6"/>
    <mergeCell ref="B5:B6"/>
    <mergeCell ref="C5:L5"/>
    <mergeCell ref="M5:M6"/>
    <mergeCell ref="N5:N6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61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M27"/>
  <sheetViews>
    <sheetView view="pageBreakPreview" zoomScale="90" zoomScaleSheetLayoutView="90" workbookViewId="0">
      <selection activeCell="I5" sqref="I5:I6"/>
    </sheetView>
  </sheetViews>
  <sheetFormatPr defaultRowHeight="14.25" x14ac:dyDescent="0.2"/>
  <cols>
    <col min="1" max="1" width="9.140625" style="1"/>
    <col min="2" max="2" width="70.140625" style="1" customWidth="1"/>
    <col min="3" max="3" width="14.5703125" style="1" customWidth="1"/>
    <col min="4" max="6" width="15.140625" style="1" customWidth="1"/>
    <col min="7" max="9" width="14.5703125" style="1" customWidth="1"/>
    <col min="10" max="16384" width="9.140625" style="1"/>
  </cols>
  <sheetData>
    <row r="1" spans="1:13" ht="90.75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13" ht="28.5" customHeight="1" x14ac:dyDescent="0.2">
      <c r="A2" s="32" t="s">
        <v>18</v>
      </c>
      <c r="B2" s="32"/>
      <c r="C2" s="32"/>
      <c r="D2" s="32"/>
      <c r="E2" s="32"/>
      <c r="F2" s="32"/>
      <c r="G2" s="45">
        <f ca="1">TODAY()</f>
        <v>45070</v>
      </c>
      <c r="H2" s="46"/>
      <c r="I2" s="46"/>
    </row>
    <row r="3" spans="1:13" ht="77.25" customHeight="1" x14ac:dyDescent="0.2">
      <c r="A3" s="41" t="s">
        <v>0</v>
      </c>
      <c r="B3" s="14" t="s">
        <v>20</v>
      </c>
      <c r="C3" s="44" t="s">
        <v>19</v>
      </c>
      <c r="D3" s="44" t="s">
        <v>22</v>
      </c>
      <c r="E3" s="44" t="s">
        <v>23</v>
      </c>
      <c r="F3" s="44" t="s">
        <v>24</v>
      </c>
      <c r="G3" s="44" t="s">
        <v>25</v>
      </c>
      <c r="H3" s="44" t="s">
        <v>26</v>
      </c>
      <c r="I3" s="44" t="s">
        <v>34</v>
      </c>
    </row>
    <row r="4" spans="1:13" ht="77.25" customHeight="1" x14ac:dyDescent="0.2">
      <c r="A4" s="41"/>
      <c r="B4" s="14" t="s">
        <v>21</v>
      </c>
      <c r="C4" s="44"/>
      <c r="D4" s="44"/>
      <c r="E4" s="44"/>
      <c r="F4" s="44"/>
      <c r="G4" s="44"/>
      <c r="H4" s="44"/>
      <c r="I4" s="44"/>
      <c r="M4" s="1" t="str">
        <f>IF(ISERROR(VLOOKUP(B9,'[1]5x60m'!$E$8:$G$799,3,0)),"",(VLOOKUP(B9,'[1]5x60m'!$E$8:$G$799,3,0)))</f>
        <v/>
      </c>
    </row>
    <row r="5" spans="1:13" ht="21" customHeight="1" x14ac:dyDescent="0.2">
      <c r="A5" s="47">
        <v>1</v>
      </c>
      <c r="B5" s="47"/>
      <c r="C5" s="3" t="s">
        <v>29</v>
      </c>
      <c r="D5" s="24" t="str">
        <f>IF(ISERROR(VLOOKUP($B5,'KOŞU KAYIT CETVELİ (KANGURU)'!$B$6:$E$20,2,0)),"",VLOOKUP($B5,'KOŞU KAYIT CETVELİ (KANGURU)'!$B$6:$E$20,2,0))</f>
        <v/>
      </c>
      <c r="E5" s="24" t="str">
        <f>IF(ISERROR(VLOOKUP($B5,'ATLAMALAR KAYIT CET.(KUBAĞACIK)'!$B$7:$O$21,12,0)),"",VLOOKUP($B5,'ATLAMALAR KAYIT CET.(KUBAĞACIK)'!$B$7:$O$21,12,0))</f>
        <v/>
      </c>
      <c r="F5" s="24" t="str">
        <f>IF(ISERROR(VLOOKUP($B5,'ATMALAR KAYIT CETVELİ (ÇÖKME)'!$B$7:$O$21,12,0)),"",VLOOKUP($B5,'ATMALAR KAYIT CETVELİ (ÇÖKME)'!$B$7:$O$21,12,0))</f>
        <v/>
      </c>
      <c r="G5" s="24" t="str">
        <f>IF(ISERROR(VLOOKUP($B5,'KOŞU KAYIT CETVELİ (FORMULA-1)'!$B$6:$E$20,2,0)),"",VLOOKUP($B5,'KOŞU KAYIT CETVELİ (FORMULA-1)'!$B$6:$E$20,2,0))</f>
        <v/>
      </c>
      <c r="H5" s="42">
        <f>SUM(D6:G6)</f>
        <v>0</v>
      </c>
      <c r="I5" s="42"/>
    </row>
    <row r="6" spans="1:13" ht="21" customHeight="1" x14ac:dyDescent="0.2">
      <c r="A6" s="48"/>
      <c r="B6" s="48"/>
      <c r="C6" s="3" t="s">
        <v>6</v>
      </c>
      <c r="D6" s="26" t="str">
        <f>IF(ISERROR(VLOOKUP($B5,'KOŞU KAYIT CETVELİ (KANGURU)'!$B$6:$E$20,4,0)),"",VLOOKUP($B5,'KOŞU KAYIT CETVELİ (KANGURU)'!$B$6:$E$20,4,0))</f>
        <v/>
      </c>
      <c r="E6" s="26" t="str">
        <f>IF(ISERROR(VLOOKUP($B5,'ATLAMALAR KAYIT CET.(KUBAĞACIK)'!$B$7:$O$21,14,0)),"",VLOOKUP($B5,'ATLAMALAR KAYIT CET.(KUBAĞACIK)'!$B$7:$O$21,14,0))</f>
        <v/>
      </c>
      <c r="F6" s="26" t="str">
        <f>IF(ISERROR(VLOOKUP($B5,'ATMALAR KAYIT CETVELİ (ÇÖKME)'!$B$7:$O$21,14,0)),"",VLOOKUP($B5,'ATMALAR KAYIT CETVELİ (ÇÖKME)'!$B$7:$O$21,14,0))</f>
        <v/>
      </c>
      <c r="G6" s="26" t="str">
        <f>IF(ISERROR(VLOOKUP($B5,'KOŞU KAYIT CETVELİ (FORMULA-1)'!$B$6:$E$20,4,0)),"",VLOOKUP($B5,'KOŞU KAYIT CETVELİ (FORMULA-1)'!$B$6:$E$20,4,0))</f>
        <v/>
      </c>
      <c r="H6" s="43"/>
      <c r="I6" s="43"/>
    </row>
    <row r="7" spans="1:13" ht="21" customHeight="1" x14ac:dyDescent="0.2">
      <c r="A7" s="47">
        <v>2</v>
      </c>
      <c r="B7" s="47"/>
      <c r="C7" s="3" t="s">
        <v>29</v>
      </c>
      <c r="D7" s="24" t="str">
        <f>IF(ISERROR(VLOOKUP($B7,'KOŞU KAYIT CETVELİ (KANGURU)'!$B$6:$E$20,2,0)),"",VLOOKUP($B7,'KOŞU KAYIT CETVELİ (KANGURU)'!$B$6:$E$20,2,0))</f>
        <v/>
      </c>
      <c r="E7" s="24" t="str">
        <f>IF(ISERROR(VLOOKUP($B7,'ATLAMALAR KAYIT CET.(KUBAĞACIK)'!$B$7:$O$21,12,0)),"",VLOOKUP($B7,'ATLAMALAR KAYIT CET.(KUBAĞACIK)'!$B$7:$O$21,12,0))</f>
        <v/>
      </c>
      <c r="F7" s="24" t="str">
        <f>IF(ISERROR(VLOOKUP($B7,'ATMALAR KAYIT CETVELİ (ÇÖKME)'!$B$7:$O$21,12,0)),"",VLOOKUP($B7,'ATMALAR KAYIT CETVELİ (ÇÖKME)'!$B$7:$O$21,12,0))</f>
        <v/>
      </c>
      <c r="G7" s="24" t="str">
        <f>IF(ISERROR(VLOOKUP($B7,'KOŞU KAYIT CETVELİ (FORMULA-1)'!$B$6:$E$20,2,0)),"",VLOOKUP($B7,'KOŞU KAYIT CETVELİ (FORMULA-1)'!$B$6:$E$20,2,0))</f>
        <v/>
      </c>
      <c r="H7" s="42">
        <f>SUM(D8:G8)</f>
        <v>0</v>
      </c>
      <c r="I7" s="42"/>
    </row>
    <row r="8" spans="1:13" ht="21" customHeight="1" x14ac:dyDescent="0.2">
      <c r="A8" s="48"/>
      <c r="B8" s="48"/>
      <c r="C8" s="3" t="s">
        <v>6</v>
      </c>
      <c r="D8" s="26" t="str">
        <f>IF(ISERROR(VLOOKUP($B7,'KOŞU KAYIT CETVELİ (KANGURU)'!$B$6:$E$20,4,0)),"",VLOOKUP($B7,'KOŞU KAYIT CETVELİ (KANGURU)'!$B$6:$E$20,4,0))</f>
        <v/>
      </c>
      <c r="E8" s="26" t="str">
        <f>IF(ISERROR(VLOOKUP($B7,'ATLAMALAR KAYIT CET.(KUBAĞACIK)'!$B$7:$O$21,14,0)),"",VLOOKUP($B7,'ATLAMALAR KAYIT CET.(KUBAĞACIK)'!$B$7:$O$21,14,0))</f>
        <v/>
      </c>
      <c r="F8" s="26" t="str">
        <f>IF(ISERROR(VLOOKUP($B7,'ATMALAR KAYIT CETVELİ (ÇÖKME)'!$B$7:$O$21,14,0)),"",VLOOKUP($B7,'ATMALAR KAYIT CETVELİ (ÇÖKME)'!$B$7:$O$21,14,0))</f>
        <v/>
      </c>
      <c r="G8" s="26" t="str">
        <f>IF(ISERROR(VLOOKUP($B7,'KOŞU KAYIT CETVELİ (FORMULA-1)'!$B$6:$E$20,4,0)),"",VLOOKUP($B7,'KOŞU KAYIT CETVELİ (FORMULA-1)'!$B$6:$E$20,4,0))</f>
        <v/>
      </c>
      <c r="H8" s="43"/>
      <c r="I8" s="43"/>
    </row>
    <row r="9" spans="1:13" ht="21" customHeight="1" x14ac:dyDescent="0.2">
      <c r="A9" s="47">
        <v>3</v>
      </c>
      <c r="B9" s="47"/>
      <c r="C9" s="3" t="s">
        <v>29</v>
      </c>
      <c r="D9" s="24" t="str">
        <f>IF(ISERROR(VLOOKUP($B9,'KOŞU KAYIT CETVELİ (KANGURU)'!$B$6:$E$20,2,0)),"",VLOOKUP($B9,'KOŞU KAYIT CETVELİ (KANGURU)'!$B$6:$E$20,2,0))</f>
        <v/>
      </c>
      <c r="E9" s="24" t="str">
        <f>IF(ISERROR(VLOOKUP($B9,'ATLAMALAR KAYIT CET.(KUBAĞACIK)'!$B$7:$O$21,12,0)),"",VLOOKUP($B9,'ATLAMALAR KAYIT CET.(KUBAĞACIK)'!$B$7:$O$21,12,0))</f>
        <v/>
      </c>
      <c r="F9" s="24" t="str">
        <f>IF(ISERROR(VLOOKUP($B9,'ATMALAR KAYIT CETVELİ (ÇÖKME)'!$B$7:$O$21,12,0)),"",VLOOKUP($B9,'ATMALAR KAYIT CETVELİ (ÇÖKME)'!$B$7:$O$21,12,0))</f>
        <v/>
      </c>
      <c r="G9" s="24" t="str">
        <f>IF(ISERROR(VLOOKUP($B9,'KOŞU KAYIT CETVELİ (FORMULA-1)'!$B$6:$E$20,2,0)),"",VLOOKUP($B9,'KOŞU KAYIT CETVELİ (FORMULA-1)'!$B$6:$E$20,2,0))</f>
        <v/>
      </c>
      <c r="H9" s="42">
        <f>SUM(D10:G10)</f>
        <v>0</v>
      </c>
      <c r="I9" s="42"/>
    </row>
    <row r="10" spans="1:13" ht="21" customHeight="1" x14ac:dyDescent="0.2">
      <c r="A10" s="48"/>
      <c r="B10" s="48"/>
      <c r="C10" s="3" t="s">
        <v>6</v>
      </c>
      <c r="D10" s="26" t="str">
        <f>IF(ISERROR(VLOOKUP($B9,'KOŞU KAYIT CETVELİ (KANGURU)'!$B$6:$E$20,4,0)),"",VLOOKUP($B9,'KOŞU KAYIT CETVELİ (KANGURU)'!$B$6:$E$20,4,0))</f>
        <v/>
      </c>
      <c r="E10" s="26" t="str">
        <f>IF(ISERROR(VLOOKUP($B9,'ATLAMALAR KAYIT CET.(KUBAĞACIK)'!$B$7:$O$21,14,0)),"",VLOOKUP($B9,'ATLAMALAR KAYIT CET.(KUBAĞACIK)'!$B$7:$O$21,14,0))</f>
        <v/>
      </c>
      <c r="F10" s="26" t="str">
        <f>IF(ISERROR(VLOOKUP($B9,'ATMALAR KAYIT CETVELİ (ÇÖKME)'!$B$7:$O$21,14,0)),"",VLOOKUP($B9,'ATMALAR KAYIT CETVELİ (ÇÖKME)'!$B$7:$O$21,14,0))</f>
        <v/>
      </c>
      <c r="G10" s="26" t="str">
        <f>IF(ISERROR(VLOOKUP($B9,'KOŞU KAYIT CETVELİ (FORMULA-1)'!$B$6:$E$20,4,0)),"",VLOOKUP($B9,'KOŞU KAYIT CETVELİ (FORMULA-1)'!$B$6:$E$20,4,0))</f>
        <v/>
      </c>
      <c r="H10" s="43"/>
      <c r="I10" s="43"/>
    </row>
    <row r="11" spans="1:13" ht="21" customHeight="1" x14ac:dyDescent="0.2">
      <c r="A11" s="47">
        <v>4</v>
      </c>
      <c r="B11" s="47"/>
      <c r="C11" s="3" t="s">
        <v>29</v>
      </c>
      <c r="D11" s="24" t="str">
        <f>IF(ISERROR(VLOOKUP($B11,'KOŞU KAYIT CETVELİ (KANGURU)'!$B$6:$E$20,2,0)),"",VLOOKUP($B11,'KOŞU KAYIT CETVELİ (KANGURU)'!$B$6:$E$20,2,0))</f>
        <v/>
      </c>
      <c r="E11" s="24" t="str">
        <f>IF(ISERROR(VLOOKUP($B11,'ATLAMALAR KAYIT CET.(KUBAĞACIK)'!$B$7:$O$21,12,0)),"",VLOOKUP($B11,'ATLAMALAR KAYIT CET.(KUBAĞACIK)'!$B$7:$O$21,12,0))</f>
        <v/>
      </c>
      <c r="F11" s="24" t="str">
        <f>IF(ISERROR(VLOOKUP($B11,'ATMALAR KAYIT CETVELİ (ÇÖKME)'!$B$7:$O$21,12,0)),"",VLOOKUP($B11,'ATMALAR KAYIT CETVELİ (ÇÖKME)'!$B$7:$O$21,12,0))</f>
        <v/>
      </c>
      <c r="G11" s="24" t="str">
        <f>IF(ISERROR(VLOOKUP($B11,'KOŞU KAYIT CETVELİ (FORMULA-1)'!$B$6:$E$20,2,0)),"",VLOOKUP($B11,'KOŞU KAYIT CETVELİ (FORMULA-1)'!$B$6:$E$20,2,0))</f>
        <v/>
      </c>
      <c r="H11" s="42">
        <f t="shared" ref="H11" si="0">SUM(D12:G12)</f>
        <v>0</v>
      </c>
      <c r="I11" s="42"/>
    </row>
    <row r="12" spans="1:13" ht="21" customHeight="1" x14ac:dyDescent="0.2">
      <c r="A12" s="48"/>
      <c r="B12" s="48"/>
      <c r="C12" s="3" t="s">
        <v>6</v>
      </c>
      <c r="D12" s="26" t="str">
        <f>IF(ISERROR(VLOOKUP($B11,'KOŞU KAYIT CETVELİ (KANGURU)'!$B$6:$E$20,4,0)),"",VLOOKUP($B11,'KOŞU KAYIT CETVELİ (KANGURU)'!$B$6:$E$20,4,0))</f>
        <v/>
      </c>
      <c r="E12" s="26" t="str">
        <f>IF(ISERROR(VLOOKUP($B11,'ATLAMALAR KAYIT CET.(KUBAĞACIK)'!$B$7:$O$21,14,0)),"",VLOOKUP($B11,'ATLAMALAR KAYIT CET.(KUBAĞACIK)'!$B$7:$O$21,14,0))</f>
        <v/>
      </c>
      <c r="F12" s="26" t="str">
        <f>IF(ISERROR(VLOOKUP($B11,'ATMALAR KAYIT CETVELİ (ÇÖKME)'!$B$7:$O$21,14,0)),"",VLOOKUP($B11,'ATMALAR KAYIT CETVELİ (ÇÖKME)'!$B$7:$O$21,14,0))</f>
        <v/>
      </c>
      <c r="G12" s="26" t="str">
        <f>IF(ISERROR(VLOOKUP($B11,'KOŞU KAYIT CETVELİ (FORMULA-1)'!$B$6:$E$20,4,0)),"",VLOOKUP($B11,'KOŞU KAYIT CETVELİ (FORMULA-1)'!$B$6:$E$20,4,0))</f>
        <v/>
      </c>
      <c r="H12" s="43"/>
      <c r="I12" s="43"/>
    </row>
    <row r="13" spans="1:13" ht="21" customHeight="1" x14ac:dyDescent="0.2">
      <c r="A13" s="47">
        <v>5</v>
      </c>
      <c r="B13" s="47"/>
      <c r="C13" s="3" t="s">
        <v>29</v>
      </c>
      <c r="D13" s="24" t="str">
        <f>IF(ISERROR(VLOOKUP($B13,'KOŞU KAYIT CETVELİ (KANGURU)'!$B$6:$E$20,2,0)),"",VLOOKUP($B13,'KOŞU KAYIT CETVELİ (KANGURU)'!$B$6:$E$20,2,0))</f>
        <v/>
      </c>
      <c r="E13" s="24" t="str">
        <f>IF(ISERROR(VLOOKUP($B13,'ATLAMALAR KAYIT CET.(KUBAĞACIK)'!$B$7:$O$21,12,0)),"",VLOOKUP($B13,'ATLAMALAR KAYIT CET.(KUBAĞACIK)'!$B$7:$O$21,12,0))</f>
        <v/>
      </c>
      <c r="F13" s="24" t="str">
        <f>IF(ISERROR(VLOOKUP($B13,'ATMALAR KAYIT CETVELİ (ÇÖKME)'!$B$7:$O$21,12,0)),"",VLOOKUP($B13,'ATMALAR KAYIT CETVELİ (ÇÖKME)'!$B$7:$O$21,12,0))</f>
        <v/>
      </c>
      <c r="G13" s="24" t="str">
        <f>IF(ISERROR(VLOOKUP($B13,'KOŞU KAYIT CETVELİ (FORMULA-1)'!$B$6:$E$20,2,0)),"",VLOOKUP($B13,'KOŞU KAYIT CETVELİ (FORMULA-1)'!$B$6:$E$20,2,0))</f>
        <v/>
      </c>
      <c r="H13" s="42">
        <f t="shared" ref="H13" si="1">SUM(D14:G14)</f>
        <v>0</v>
      </c>
      <c r="I13" s="42"/>
    </row>
    <row r="14" spans="1:13" ht="21" customHeight="1" x14ac:dyDescent="0.2">
      <c r="A14" s="48"/>
      <c r="B14" s="48"/>
      <c r="C14" s="3" t="s">
        <v>6</v>
      </c>
      <c r="D14" s="26" t="str">
        <f>IF(ISERROR(VLOOKUP($B13,'KOŞU KAYIT CETVELİ (KANGURU)'!$B$6:$E$20,4,0)),"",VLOOKUP($B13,'KOŞU KAYIT CETVELİ (KANGURU)'!$B$6:$E$20,4,0))</f>
        <v/>
      </c>
      <c r="E14" s="26" t="str">
        <f>IF(ISERROR(VLOOKUP($B13,'ATLAMALAR KAYIT CET.(KUBAĞACIK)'!$B$7:$O$21,14,0)),"",VLOOKUP($B13,'ATLAMALAR KAYIT CET.(KUBAĞACIK)'!$B$7:$O$21,14,0))</f>
        <v/>
      </c>
      <c r="F14" s="26" t="str">
        <f>IF(ISERROR(VLOOKUP($B13,'ATMALAR KAYIT CETVELİ (ÇÖKME)'!$B$7:$O$21,14,0)),"",VLOOKUP($B13,'ATMALAR KAYIT CETVELİ (ÇÖKME)'!$B$7:$O$21,14,0))</f>
        <v/>
      </c>
      <c r="G14" s="26" t="str">
        <f>IF(ISERROR(VLOOKUP($B13,'KOŞU KAYIT CETVELİ (FORMULA-1)'!$B$6:$E$20,4,0)),"",VLOOKUP($B13,'KOŞU KAYIT CETVELİ (FORMULA-1)'!$B$6:$E$20,4,0))</f>
        <v/>
      </c>
      <c r="H14" s="43"/>
      <c r="I14" s="43"/>
    </row>
    <row r="15" spans="1:13" ht="21" customHeight="1" x14ac:dyDescent="0.2">
      <c r="A15" s="47">
        <v>6</v>
      </c>
      <c r="B15" s="47"/>
      <c r="C15" s="3" t="s">
        <v>29</v>
      </c>
      <c r="D15" s="24" t="str">
        <f>IF(ISERROR(VLOOKUP($B15,'KOŞU KAYIT CETVELİ (KANGURU)'!$B$6:$E$20,2,0)),"",VLOOKUP($B15,'KOŞU KAYIT CETVELİ (KANGURU)'!$B$6:$E$20,2,0))</f>
        <v/>
      </c>
      <c r="E15" s="24" t="str">
        <f>IF(ISERROR(VLOOKUP($B15,'ATLAMALAR KAYIT CET.(KUBAĞACIK)'!$B$7:$O$21,12,0)),"",VLOOKUP($B15,'ATLAMALAR KAYIT CET.(KUBAĞACIK)'!$B$7:$O$21,12,0))</f>
        <v/>
      </c>
      <c r="F15" s="24" t="str">
        <f>IF(ISERROR(VLOOKUP($B15,'ATMALAR KAYIT CETVELİ (ÇÖKME)'!$B$7:$O$21,12,0)),"",VLOOKUP($B15,'ATMALAR KAYIT CETVELİ (ÇÖKME)'!$B$7:$O$21,12,0))</f>
        <v/>
      </c>
      <c r="G15" s="24" t="str">
        <f>IF(ISERROR(VLOOKUP($B15,'KOŞU KAYIT CETVELİ (FORMULA-1)'!$B$6:$E$20,2,0)),"",VLOOKUP($B15,'KOŞU KAYIT CETVELİ (FORMULA-1)'!$B$6:$E$20,2,0))</f>
        <v/>
      </c>
      <c r="H15" s="42">
        <f t="shared" ref="H15" si="2">SUM(D16:G16)</f>
        <v>0</v>
      </c>
      <c r="I15" s="42"/>
    </row>
    <row r="16" spans="1:13" ht="21" customHeight="1" x14ac:dyDescent="0.2">
      <c r="A16" s="48"/>
      <c r="B16" s="48"/>
      <c r="C16" s="3" t="s">
        <v>6</v>
      </c>
      <c r="D16" s="26" t="str">
        <f>IF(ISERROR(VLOOKUP($B15,'KOŞU KAYIT CETVELİ (KANGURU)'!$B$6:$E$20,4,0)),"",VLOOKUP($B15,'KOŞU KAYIT CETVELİ (KANGURU)'!$B$6:$E$20,4,0))</f>
        <v/>
      </c>
      <c r="E16" s="26" t="str">
        <f>IF(ISERROR(VLOOKUP($B15,'ATLAMALAR KAYIT CET.(KUBAĞACIK)'!$B$7:$O$21,14,0)),"",VLOOKUP($B15,'ATLAMALAR KAYIT CET.(KUBAĞACIK)'!$B$7:$O$21,14,0))</f>
        <v/>
      </c>
      <c r="F16" s="26" t="str">
        <f>IF(ISERROR(VLOOKUP($B15,'ATMALAR KAYIT CETVELİ (ÇÖKME)'!$B$7:$O$21,14,0)),"",VLOOKUP($B15,'ATMALAR KAYIT CETVELİ (ÇÖKME)'!$B$7:$O$21,14,0))</f>
        <v/>
      </c>
      <c r="G16" s="26" t="str">
        <f>IF(ISERROR(VLOOKUP($B15,'KOŞU KAYIT CETVELİ (FORMULA-1)'!$B$6:$E$20,4,0)),"",VLOOKUP($B15,'KOŞU KAYIT CETVELİ (FORMULA-1)'!$B$6:$E$20,4,0))</f>
        <v/>
      </c>
      <c r="H16" s="43"/>
      <c r="I16" s="43"/>
    </row>
    <row r="17" spans="1:9" ht="21" customHeight="1" x14ac:dyDescent="0.2">
      <c r="A17" s="47">
        <v>7</v>
      </c>
      <c r="B17" s="47"/>
      <c r="C17" s="3" t="s">
        <v>29</v>
      </c>
      <c r="D17" s="24" t="str">
        <f>IF(ISERROR(VLOOKUP($B17,'KOŞU KAYIT CETVELİ (KANGURU)'!$B$6:$E$20,2,0)),"",VLOOKUP($B17,'KOŞU KAYIT CETVELİ (KANGURU)'!$B$6:$E$20,2,0))</f>
        <v/>
      </c>
      <c r="E17" s="24" t="str">
        <f>IF(ISERROR(VLOOKUP($B17,'ATLAMALAR KAYIT CET.(KUBAĞACIK)'!$B$7:$O$21,12,0)),"",VLOOKUP($B17,'ATLAMALAR KAYIT CET.(KUBAĞACIK)'!$B$7:$O$21,12,0))</f>
        <v/>
      </c>
      <c r="F17" s="24" t="str">
        <f>IF(ISERROR(VLOOKUP($B17,'ATMALAR KAYIT CETVELİ (ÇÖKME)'!$B$7:$O$21,12,0)),"",VLOOKUP($B17,'ATMALAR KAYIT CETVELİ (ÇÖKME)'!$B$7:$O$21,12,0))</f>
        <v/>
      </c>
      <c r="G17" s="24" t="str">
        <f>IF(ISERROR(VLOOKUP($B17,'KOŞU KAYIT CETVELİ (FORMULA-1)'!$B$6:$E$20,2,0)),"",VLOOKUP($B17,'KOŞU KAYIT CETVELİ (FORMULA-1)'!$B$6:$E$20,2,0))</f>
        <v/>
      </c>
      <c r="H17" s="42">
        <f t="shared" ref="H17" si="3">SUM(D18:G18)</f>
        <v>0</v>
      </c>
      <c r="I17" s="42"/>
    </row>
    <row r="18" spans="1:9" ht="21" customHeight="1" x14ac:dyDescent="0.2">
      <c r="A18" s="48"/>
      <c r="B18" s="48"/>
      <c r="C18" s="3" t="s">
        <v>6</v>
      </c>
      <c r="D18" s="26" t="str">
        <f>IF(ISERROR(VLOOKUP($B17,'KOŞU KAYIT CETVELİ (KANGURU)'!$B$6:$E$20,4,0)),"",VLOOKUP($B17,'KOŞU KAYIT CETVELİ (KANGURU)'!$B$6:$E$20,4,0))</f>
        <v/>
      </c>
      <c r="E18" s="26" t="str">
        <f>IF(ISERROR(VLOOKUP($B17,'ATLAMALAR KAYIT CET.(KUBAĞACIK)'!$B$7:$O$21,14,0)),"",VLOOKUP($B17,'ATLAMALAR KAYIT CET.(KUBAĞACIK)'!$B$7:$O$21,14,0))</f>
        <v/>
      </c>
      <c r="F18" s="26" t="str">
        <f>IF(ISERROR(VLOOKUP($B17,'ATMALAR KAYIT CETVELİ (ÇÖKME)'!$B$7:$O$21,14,0)),"",VLOOKUP($B17,'ATMALAR KAYIT CETVELİ (ÇÖKME)'!$B$7:$O$21,14,0))</f>
        <v/>
      </c>
      <c r="G18" s="26" t="str">
        <f>IF(ISERROR(VLOOKUP($B17,'KOŞU KAYIT CETVELİ (FORMULA-1)'!$B$6:$E$20,4,0)),"",VLOOKUP($B17,'KOŞU KAYIT CETVELİ (FORMULA-1)'!$B$6:$E$20,4,0))</f>
        <v/>
      </c>
      <c r="H18" s="43"/>
      <c r="I18" s="43"/>
    </row>
    <row r="19" spans="1:9" ht="21" customHeight="1" x14ac:dyDescent="0.2">
      <c r="A19" s="47">
        <v>8</v>
      </c>
      <c r="B19" s="47"/>
      <c r="C19" s="3" t="s">
        <v>29</v>
      </c>
      <c r="D19" s="24" t="str">
        <f>IF(ISERROR(VLOOKUP($B19,'KOŞU KAYIT CETVELİ (KANGURU)'!$B$6:$E$20,2,0)),"",VLOOKUP($B19,'KOŞU KAYIT CETVELİ (KANGURU)'!$B$6:$E$20,2,0))</f>
        <v/>
      </c>
      <c r="E19" s="24" t="str">
        <f>IF(ISERROR(VLOOKUP($B19,'ATLAMALAR KAYIT CET.(KUBAĞACIK)'!$B$7:$O$21,12,0)),"",VLOOKUP($B19,'ATLAMALAR KAYIT CET.(KUBAĞACIK)'!$B$7:$O$21,12,0))</f>
        <v/>
      </c>
      <c r="F19" s="24" t="str">
        <f>IF(ISERROR(VLOOKUP($B19,'ATMALAR KAYIT CETVELİ (ÇÖKME)'!$B$7:$O$21,12,0)),"",VLOOKUP($B19,'ATMALAR KAYIT CETVELİ (ÇÖKME)'!$B$7:$O$21,12,0))</f>
        <v/>
      </c>
      <c r="G19" s="24" t="str">
        <f>IF(ISERROR(VLOOKUP($B19,'KOŞU KAYIT CETVELİ (FORMULA-1)'!$B$6:$E$20,2,0)),"",VLOOKUP($B19,'KOŞU KAYIT CETVELİ (FORMULA-1)'!$B$6:$E$20,2,0))</f>
        <v/>
      </c>
      <c r="H19" s="42">
        <f t="shared" ref="H19" si="4">SUM(D20:G20)</f>
        <v>0</v>
      </c>
      <c r="I19" s="42"/>
    </row>
    <row r="20" spans="1:9" ht="21" customHeight="1" x14ac:dyDescent="0.2">
      <c r="A20" s="48"/>
      <c r="B20" s="48"/>
      <c r="C20" s="3" t="s">
        <v>6</v>
      </c>
      <c r="D20" s="26" t="str">
        <f>IF(ISERROR(VLOOKUP($B19,'KOŞU KAYIT CETVELİ (KANGURU)'!$B$6:$E$20,4,0)),"",VLOOKUP($B19,'KOŞU KAYIT CETVELİ (KANGURU)'!$B$6:$E$20,4,0))</f>
        <v/>
      </c>
      <c r="E20" s="26" t="str">
        <f>IF(ISERROR(VLOOKUP($B19,'ATLAMALAR KAYIT CET.(KUBAĞACIK)'!$B$7:$O$21,14,0)),"",VLOOKUP($B19,'ATLAMALAR KAYIT CET.(KUBAĞACIK)'!$B$7:$O$21,14,0))</f>
        <v/>
      </c>
      <c r="F20" s="26" t="str">
        <f>IF(ISERROR(VLOOKUP($B19,'ATMALAR KAYIT CETVELİ (ÇÖKME)'!$B$7:$O$21,14,0)),"",VLOOKUP($B19,'ATMALAR KAYIT CETVELİ (ÇÖKME)'!$B$7:$O$21,14,0))</f>
        <v/>
      </c>
      <c r="G20" s="26" t="str">
        <f>IF(ISERROR(VLOOKUP($B19,'KOŞU KAYIT CETVELİ (FORMULA-1)'!$B$6:$E$20,4,0)),"",VLOOKUP($B19,'KOŞU KAYIT CETVELİ (FORMULA-1)'!$B$6:$E$20,4,0))</f>
        <v/>
      </c>
      <c r="H20" s="43"/>
      <c r="I20" s="43"/>
    </row>
    <row r="21" spans="1:9" ht="21" customHeight="1" x14ac:dyDescent="0.2">
      <c r="A21" s="47">
        <v>9</v>
      </c>
      <c r="B21" s="47"/>
      <c r="C21" s="3" t="s">
        <v>29</v>
      </c>
      <c r="D21" s="24" t="str">
        <f>IF(ISERROR(VLOOKUP($B21,'KOŞU KAYIT CETVELİ (KANGURU)'!$B$6:$E$20,2,0)),"",VLOOKUP($B21,'KOŞU KAYIT CETVELİ (KANGURU)'!$B$6:$E$20,2,0))</f>
        <v/>
      </c>
      <c r="E21" s="24" t="str">
        <f>IF(ISERROR(VLOOKUP($B21,'ATLAMALAR KAYIT CET.(KUBAĞACIK)'!$B$7:$O$21,12,0)),"",VLOOKUP($B21,'ATLAMALAR KAYIT CET.(KUBAĞACIK)'!$B$7:$O$21,12,0))</f>
        <v/>
      </c>
      <c r="F21" s="24" t="str">
        <f>IF(ISERROR(VLOOKUP($B21,'ATMALAR KAYIT CETVELİ (ÇÖKME)'!$B$7:$O$21,12,0)),"",VLOOKUP($B21,'ATMALAR KAYIT CETVELİ (ÇÖKME)'!$B$7:$O$21,12,0))</f>
        <v/>
      </c>
      <c r="G21" s="24" t="str">
        <f>IF(ISERROR(VLOOKUP($B21,'KOŞU KAYIT CETVELİ (FORMULA-1)'!$B$6:$E$20,2,0)),"",VLOOKUP($B21,'KOŞU KAYIT CETVELİ (FORMULA-1)'!$B$6:$E$20,2,0))</f>
        <v/>
      </c>
      <c r="H21" s="42">
        <f t="shared" ref="H21" si="5">SUM(D22:G22)</f>
        <v>0</v>
      </c>
      <c r="I21" s="42"/>
    </row>
    <row r="22" spans="1:9" ht="21" customHeight="1" x14ac:dyDescent="0.2">
      <c r="A22" s="48"/>
      <c r="B22" s="48"/>
      <c r="C22" s="3" t="s">
        <v>6</v>
      </c>
      <c r="D22" s="26" t="str">
        <f>IF(ISERROR(VLOOKUP($B21,'KOŞU KAYIT CETVELİ (KANGURU)'!$B$6:$E$20,4,0)),"",VLOOKUP($B21,'KOŞU KAYIT CETVELİ (KANGURU)'!$B$6:$E$20,4,0))</f>
        <v/>
      </c>
      <c r="E22" s="26" t="str">
        <f>IF(ISERROR(VLOOKUP($B21,'ATLAMALAR KAYIT CET.(KUBAĞACIK)'!$B$7:$O$21,14,0)),"",VLOOKUP($B21,'ATLAMALAR KAYIT CET.(KUBAĞACIK)'!$B$7:$O$21,14,0))</f>
        <v/>
      </c>
      <c r="F22" s="26" t="str">
        <f>IF(ISERROR(VLOOKUP($B21,'ATMALAR KAYIT CETVELİ (ÇÖKME)'!$B$7:$O$21,14,0)),"",VLOOKUP($B21,'ATMALAR KAYIT CETVELİ (ÇÖKME)'!$B$7:$O$21,14,0))</f>
        <v/>
      </c>
      <c r="G22" s="26" t="str">
        <f>IF(ISERROR(VLOOKUP($B21,'KOŞU KAYIT CETVELİ (FORMULA-1)'!$B$6:$E$20,4,0)),"",VLOOKUP($B21,'KOŞU KAYIT CETVELİ (FORMULA-1)'!$B$6:$E$20,4,0))</f>
        <v/>
      </c>
      <c r="H22" s="43"/>
      <c r="I22" s="43"/>
    </row>
    <row r="23" spans="1:9" ht="21" customHeight="1" x14ac:dyDescent="0.2">
      <c r="A23" s="47">
        <v>10</v>
      </c>
      <c r="B23" s="47"/>
      <c r="C23" s="3" t="s">
        <v>29</v>
      </c>
      <c r="D23" s="24" t="str">
        <f>IF(ISERROR(VLOOKUP($B23,'KOŞU KAYIT CETVELİ (KANGURU)'!$B$6:$E$20,2,0)),"",VLOOKUP($B23,'KOŞU KAYIT CETVELİ (KANGURU)'!$B$6:$E$20,2,0))</f>
        <v/>
      </c>
      <c r="E23" s="24" t="str">
        <f>IF(ISERROR(VLOOKUP($B23,'ATLAMALAR KAYIT CET.(KUBAĞACIK)'!$B$7:$O$21,12,0)),"",VLOOKUP($B23,'ATLAMALAR KAYIT CET.(KUBAĞACIK)'!$B$7:$O$21,12,0))</f>
        <v/>
      </c>
      <c r="F23" s="24" t="str">
        <f>IF(ISERROR(VLOOKUP($B23,'ATMALAR KAYIT CETVELİ (ÇÖKME)'!$B$7:$O$21,12,0)),"",VLOOKUP($B23,'ATMALAR KAYIT CETVELİ (ÇÖKME)'!$B$7:$O$21,12,0))</f>
        <v/>
      </c>
      <c r="G23" s="24" t="str">
        <f>IF(ISERROR(VLOOKUP($B23,'KOŞU KAYIT CETVELİ (FORMULA-1)'!$B$6:$E$20,2,0)),"",VLOOKUP($B23,'KOŞU KAYIT CETVELİ (FORMULA-1)'!$B$6:$E$20,2,0))</f>
        <v/>
      </c>
      <c r="H23" s="42">
        <f t="shared" ref="H23" si="6">SUM(D24:G24)</f>
        <v>0</v>
      </c>
      <c r="I23" s="42"/>
    </row>
    <row r="24" spans="1:9" ht="21" customHeight="1" x14ac:dyDescent="0.2">
      <c r="A24" s="48"/>
      <c r="B24" s="48"/>
      <c r="C24" s="3" t="s">
        <v>6</v>
      </c>
      <c r="D24" s="26" t="str">
        <f>IF(ISERROR(VLOOKUP($B23,'KOŞU KAYIT CETVELİ (KANGURU)'!$B$6:$E$20,4,0)),"",VLOOKUP($B23,'KOŞU KAYIT CETVELİ (KANGURU)'!$B$6:$E$20,4,0))</f>
        <v/>
      </c>
      <c r="E24" s="26" t="str">
        <f>IF(ISERROR(VLOOKUP($B23,'ATLAMALAR KAYIT CET.(KUBAĞACIK)'!$B$7:$O$21,14,0)),"",VLOOKUP($B23,'ATLAMALAR KAYIT CET.(KUBAĞACIK)'!$B$7:$O$21,14,0))</f>
        <v/>
      </c>
      <c r="F24" s="26" t="str">
        <f>IF(ISERROR(VLOOKUP($B23,'ATMALAR KAYIT CETVELİ (ÇÖKME)'!$B$7:$O$21,14,0)),"",VLOOKUP($B23,'ATMALAR KAYIT CETVELİ (ÇÖKME)'!$B$7:$O$21,14,0))</f>
        <v/>
      </c>
      <c r="G24" s="26" t="str">
        <f>IF(ISERROR(VLOOKUP($B23,'KOŞU KAYIT CETVELİ (FORMULA-1)'!$B$6:$E$20,4,0)),"",VLOOKUP($B23,'KOŞU KAYIT CETVELİ (FORMULA-1)'!$B$6:$E$20,4,0))</f>
        <v/>
      </c>
      <c r="H24" s="43"/>
      <c r="I24" s="43"/>
    </row>
    <row r="25" spans="1:9" s="9" customFormat="1" ht="23.25" customHeight="1" x14ac:dyDescent="0.25">
      <c r="A25" s="18"/>
      <c r="B25" s="7" t="s">
        <v>27</v>
      </c>
      <c r="C25" s="13" t="s">
        <v>27</v>
      </c>
      <c r="E25" s="4"/>
      <c r="G25" s="6" t="s">
        <v>9</v>
      </c>
    </row>
    <row r="26" spans="1:9" s="9" customFormat="1" ht="23.25" customHeight="1" x14ac:dyDescent="0.25">
      <c r="A26" s="19"/>
      <c r="B26" s="15" t="s">
        <v>28</v>
      </c>
      <c r="C26" s="13" t="s">
        <v>17</v>
      </c>
      <c r="D26" s="16"/>
      <c r="E26" s="10"/>
      <c r="G26" s="12" t="s">
        <v>17</v>
      </c>
    </row>
    <row r="27" spans="1:9" ht="9" customHeight="1" x14ac:dyDescent="0.2"/>
  </sheetData>
  <mergeCells count="51">
    <mergeCell ref="A19:A20"/>
    <mergeCell ref="A21:A22"/>
    <mergeCell ref="A23:A24"/>
    <mergeCell ref="B19:B20"/>
    <mergeCell ref="B21:B22"/>
    <mergeCell ref="B23:B24"/>
    <mergeCell ref="A15:A16"/>
    <mergeCell ref="A17:A18"/>
    <mergeCell ref="B7:B8"/>
    <mergeCell ref="B9:B10"/>
    <mergeCell ref="B11:B12"/>
    <mergeCell ref="B13:B14"/>
    <mergeCell ref="B15:B16"/>
    <mergeCell ref="B17:B18"/>
    <mergeCell ref="A13:A14"/>
    <mergeCell ref="B5:B6"/>
    <mergeCell ref="A5:A6"/>
    <mergeCell ref="A7:A8"/>
    <mergeCell ref="A9:A10"/>
    <mergeCell ref="A11:A12"/>
    <mergeCell ref="I3:I4"/>
    <mergeCell ref="A1:I1"/>
    <mergeCell ref="G2:I2"/>
    <mergeCell ref="A2:F2"/>
    <mergeCell ref="A3:A4"/>
    <mergeCell ref="C3:C4"/>
    <mergeCell ref="D3:D4"/>
    <mergeCell ref="E3:E4"/>
    <mergeCell ref="F3:F4"/>
    <mergeCell ref="G3:G4"/>
    <mergeCell ref="H3:H4"/>
    <mergeCell ref="H5:H6"/>
    <mergeCell ref="I5:I6"/>
    <mergeCell ref="H7:H8"/>
    <mergeCell ref="H9:H10"/>
    <mergeCell ref="H11:H12"/>
    <mergeCell ref="H23:H24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H13:H14"/>
    <mergeCell ref="H15:H16"/>
    <mergeCell ref="H17:H18"/>
    <mergeCell ref="H19:H20"/>
    <mergeCell ref="H21:H22"/>
  </mergeCells>
  <conditionalFormatting sqref="C5:C24">
    <cfRule type="containsText" dxfId="1" priority="4" operator="containsText" text="PUAN">
      <formula>NOT(ISERROR(SEARCH("PUAN",C5)))</formula>
    </cfRule>
  </conditionalFormatting>
  <conditionalFormatting sqref="H5:H24">
    <cfRule type="cellIs" dxfId="0" priority="1" operator="equal">
      <formula>0</formula>
    </cfRule>
  </conditionalFormatting>
  <printOptions horizontalCentered="1"/>
  <pageMargins left="0.39370078740157483" right="0.39370078740157483" top="0.62992125984251968" bottom="0.39370078740157483" header="0.31496062992125984" footer="0.31496062992125984"/>
  <pageSetup paperSize="9" scale="72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KOŞU KAYIT CETVELİ (FORMULA-1)</vt:lpstr>
      <vt:lpstr>KOŞU KAYIT CETVELİ (KANGURU)</vt:lpstr>
      <vt:lpstr>ATMALAR KAYIT CETVELİ (ÇÖKME)</vt:lpstr>
      <vt:lpstr>ATLAMALAR KAYIT CET.(KUBAĞACIK)</vt:lpstr>
      <vt:lpstr>GENEL SONUÇ TABLOSU</vt:lpstr>
      <vt:lpstr>'ATLAMALAR KAYIT CET.(KUBAĞACIK)'!Yazdırma_Alanı</vt:lpstr>
      <vt:lpstr>'ATMALAR KAYIT CETVELİ (ÇÖKME)'!Yazdırma_Alanı</vt:lpstr>
      <vt:lpstr>'GENEL SONUÇ TABLOSU'!Yazdırma_Alanı</vt:lpstr>
      <vt:lpstr>'KOŞU KAYIT CETVELİ (FORMULA-1)'!Yazdırma_Alanı</vt:lpstr>
      <vt:lpstr>'KOŞU KAYIT CETVELİ (KANGURU)'!Yazdırma_Alanı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ATLETİZM PİSTİ</cp:lastModifiedBy>
  <cp:lastPrinted>2023-05-11T08:40:46Z</cp:lastPrinted>
  <dcterms:created xsi:type="dcterms:W3CDTF">2012-02-25T04:25:03Z</dcterms:created>
  <dcterms:modified xsi:type="dcterms:W3CDTF">2023-05-24T11:20:56Z</dcterms:modified>
</cp:coreProperties>
</file>